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Лист1" sheetId="1" r:id="rId1"/>
    <sheet name="Лист2" sheetId="2" r:id="rId2"/>
  </sheets>
  <definedNames>
    <definedName name="_xlnm.Print_Area" localSheetId="0">'Лист1'!$A$1:$E$22</definedName>
  </definedNames>
  <calcPr fullCalcOnLoad="1"/>
</workbook>
</file>

<file path=xl/sharedStrings.xml><?xml version="1.0" encoding="utf-8"?>
<sst xmlns="http://schemas.openxmlformats.org/spreadsheetml/2006/main" count="146" uniqueCount="134">
  <si>
    <t xml:space="preserve">ПРАЙС-ЛИСТ </t>
  </si>
  <si>
    <t>Наименование товара</t>
  </si>
  <si>
    <t>розница</t>
  </si>
  <si>
    <t>ЖАЛЮЗИ ПЛАСТИКОВЫЕ OASIS</t>
  </si>
  <si>
    <t>валюта:</t>
  </si>
  <si>
    <t>USD</t>
  </si>
  <si>
    <t>изменен:</t>
  </si>
  <si>
    <t>Цена в USD/м.кв.</t>
  </si>
  <si>
    <t>Внимание цена за 1 м.кв., при выписывании счета в шт пересчитывайте цены</t>
  </si>
  <si>
    <t>Жалюзи-PVC</t>
  </si>
  <si>
    <t>фасовка</t>
  </si>
  <si>
    <t>ширина</t>
  </si>
  <si>
    <t>высота</t>
  </si>
  <si>
    <t>ящ / шт</t>
  </si>
  <si>
    <t>м.кв</t>
  </si>
  <si>
    <t>ЖАЛЮЗИ ПЛАСТИКОВЫЕ OMIS</t>
  </si>
  <si>
    <t>Спецификация: OASIS</t>
  </si>
  <si>
    <t>Спецификация: OMIS</t>
  </si>
  <si>
    <t>о100х120</t>
  </si>
  <si>
    <t>Жалюзи 100*120=1,20 кв.м. в 1шт</t>
  </si>
  <si>
    <t>о105х120</t>
  </si>
  <si>
    <t>Жалюзи 105*120=1,26 кв.м. в 1шт</t>
  </si>
  <si>
    <t>о90х120</t>
  </si>
  <si>
    <t>Жалюзи 90*120=1,08 кв.м. в 1шт</t>
  </si>
  <si>
    <t>о80х120</t>
  </si>
  <si>
    <t>Жалюзи 80*120=0,96 кв.м. в 1шт</t>
  </si>
  <si>
    <t>о75х120</t>
  </si>
  <si>
    <t>Жалюзи 75*120=0,90 кв.м. в 1шт</t>
  </si>
  <si>
    <t>о70х120</t>
  </si>
  <si>
    <t>Жалюзи 70*120=0,84 кв.м. в 1шт</t>
  </si>
  <si>
    <t>о65х120</t>
  </si>
  <si>
    <t>Жалюзи 65*120=0,78 кв.м. в 1шт</t>
  </si>
  <si>
    <t>о60х120</t>
  </si>
  <si>
    <t>Жалюзи 60*120=0,72 кв.м. в 1шт</t>
  </si>
  <si>
    <t>о55х120</t>
  </si>
  <si>
    <t>Жалюзи 55*120=0,66 кв.м. в 1шт</t>
  </si>
  <si>
    <t>о50х120</t>
  </si>
  <si>
    <t>Жалюзи 50*120=0,60 кв.м. в 1шт</t>
  </si>
  <si>
    <t>о45х120</t>
  </si>
  <si>
    <t>Жалюзи 45*120=0,54 кв.м. в 1шт</t>
  </si>
  <si>
    <t>о40х120</t>
  </si>
  <si>
    <t>Жалюзи 40*120=0,48 кв.м. в 1шт</t>
  </si>
  <si>
    <t>о130х130</t>
  </si>
  <si>
    <t>Жалюзи 130*130=1,69 кв.м. в 1шт</t>
  </si>
  <si>
    <t>о120х130</t>
  </si>
  <si>
    <t>Жалюзи 120*130=1,56 кв.м. в 1шт</t>
  </si>
  <si>
    <t>о115х130</t>
  </si>
  <si>
    <t>Жалюзи 115*130=1,495 кв.м. в 1шт</t>
  </si>
  <si>
    <t>о110х130</t>
  </si>
  <si>
    <t>Жалюзи 110*130=1,43 кв.м. в 1шт</t>
  </si>
  <si>
    <t>о105х130</t>
  </si>
  <si>
    <t>Жалюзи 105*130=1,365 кв.м. в 1шт</t>
  </si>
  <si>
    <t>о100х130</t>
  </si>
  <si>
    <t>Жалюзи 100*130=1,30 кв.м. в 1шт</t>
  </si>
  <si>
    <t>о90х130</t>
  </si>
  <si>
    <t>Жалюзи 90*130=1,17 кв.м. в 1шт</t>
  </si>
  <si>
    <t>о80х130</t>
  </si>
  <si>
    <t>Жалюзи 80*130=1,04 кв.м. в 1шт</t>
  </si>
  <si>
    <t>о75х130</t>
  </si>
  <si>
    <t>Жалюзи 75*130=0,975 кв.м. в 1шт</t>
  </si>
  <si>
    <t>о70х130</t>
  </si>
  <si>
    <t>Жалюзи 70*130=0,91 кв.м. в 1шт</t>
  </si>
  <si>
    <t>о65х130</t>
  </si>
  <si>
    <t>Жалюзи 65*130=0,845 кв.м. в 1шт</t>
  </si>
  <si>
    <t>о60х130</t>
  </si>
  <si>
    <t>Жалюзи 60*130=0,78 кв.м. в 1шт</t>
  </si>
  <si>
    <t>о55х130</t>
  </si>
  <si>
    <t>Жалюзи 55*130=0,715 кв.м. в 1шт</t>
  </si>
  <si>
    <t>о50х130</t>
  </si>
  <si>
    <t>Жалюзи 50*130=0,715 кв.м. в 1шт</t>
  </si>
  <si>
    <t>о45х130</t>
  </si>
  <si>
    <t>Жалюзи 45*130=0,598 кв.м. в 1шт</t>
  </si>
  <si>
    <t>о40х130</t>
  </si>
  <si>
    <t>Жалюзи 40*130=0,52 кв.м. в 1шт</t>
  </si>
  <si>
    <t>о140х140</t>
  </si>
  <si>
    <t>Жалюзи 140*140=1,96 кв.м. в 1шт</t>
  </si>
  <si>
    <t>о130х140</t>
  </si>
  <si>
    <t>Жалюзи 130*140=1,82 кв.м. в 1шт</t>
  </si>
  <si>
    <t>о120х140</t>
  </si>
  <si>
    <t>Жалюзи 120*140=1,68 кв.м. в 1шт</t>
  </si>
  <si>
    <t>о110х140</t>
  </si>
  <si>
    <t>Жалюзи 110*140=1,54 кв.м. в 1шт</t>
  </si>
  <si>
    <t>о100х140</t>
  </si>
  <si>
    <t>Жалюзи 100*140=1,40 кв.м. в 1шт</t>
  </si>
  <si>
    <t>о90х140</t>
  </si>
  <si>
    <t>Жалюзи 90*140=1,26 кв.м. в 1шт</t>
  </si>
  <si>
    <t>о85х140</t>
  </si>
  <si>
    <t>Жалюзи 85*140=1,19 кв.м. в 1шт</t>
  </si>
  <si>
    <t>о80х140</t>
  </si>
  <si>
    <t>Жалюзи 80*140=1,12 кв.м. в 1шт</t>
  </si>
  <si>
    <t>о75х140</t>
  </si>
  <si>
    <t>Жалюзи 75*140=1,05 кв.м. в 1шт</t>
  </si>
  <si>
    <t>о70х140</t>
  </si>
  <si>
    <t>Жалюзи 70*140=0,98 кв.м. в 1шт</t>
  </si>
  <si>
    <t>о65х140</t>
  </si>
  <si>
    <t>Жалюзи 65*140=0,91 кв.м. в 1шт</t>
  </si>
  <si>
    <t>о60х140</t>
  </si>
  <si>
    <t>Жалюзи 60*140=0,84 кв.м. в 1шт</t>
  </si>
  <si>
    <t>о55х140</t>
  </si>
  <si>
    <t>Жалюзи 55*140=0,77 кв.м. в 1шт</t>
  </si>
  <si>
    <t>о50х140</t>
  </si>
  <si>
    <t>Жалюзи 50*140=0,70 кв.м. в 1шт</t>
  </si>
  <si>
    <t>о45х140</t>
  </si>
  <si>
    <t>Жалюзи 45*140=0,63 кв.м. в 1шт</t>
  </si>
  <si>
    <t>о40х140</t>
  </si>
  <si>
    <t>Жалюзи 40*140=0,56 кв.м. в 1шт</t>
  </si>
  <si>
    <t>о37х140</t>
  </si>
  <si>
    <t>Жалюзи 37*140=0,518 кв.м. в 1шт</t>
  </si>
  <si>
    <t>о150х150</t>
  </si>
  <si>
    <t>Жалюзи 150*150=2,25 кв.м. в 1шт</t>
  </si>
  <si>
    <t>о100х150</t>
  </si>
  <si>
    <t>Жалюзи 100*150=1,50 кв.м. в 1шт</t>
  </si>
  <si>
    <t>о70х150</t>
  </si>
  <si>
    <t>Жалюзи 70*150=1,05 кв.м. в 1шт</t>
  </si>
  <si>
    <t>о65х150</t>
  </si>
  <si>
    <t>Жалюзи 65*150=1,105 кв.м. в 1шт</t>
  </si>
  <si>
    <t>о60х150</t>
  </si>
  <si>
    <t>Жалюзи 60*150=0,90 кв.м. в 1шт</t>
  </si>
  <si>
    <t>о55х150</t>
  </si>
  <si>
    <t>Жалюзи 55*150=0,825 кв.м. в 1шт</t>
  </si>
  <si>
    <t>о50х150</t>
  </si>
  <si>
    <t>Жалюзи 50*150=0,75 кв.м. в 1шт</t>
  </si>
  <si>
    <t>о45х150</t>
  </si>
  <si>
    <t>Жалюзи 45*150=0,675 кв.м. в 1шт</t>
  </si>
  <si>
    <t>о40х150</t>
  </si>
  <si>
    <t>Жалюзи 40*150=0,60 кв.м. в 1шт</t>
  </si>
  <si>
    <t>о100х160</t>
  </si>
  <si>
    <t>Жалюзи 100*160=1,60 кв.м. в 1шт</t>
  </si>
  <si>
    <t>о70х160</t>
  </si>
  <si>
    <t>Жалюзи 70*160=1,12 кв.м. в 1шт</t>
  </si>
  <si>
    <t>о50х160</t>
  </si>
  <si>
    <t>Жалюзи 50*160=0,80 кв.м. в 1шт</t>
  </si>
  <si>
    <t>длина</t>
  </si>
  <si>
    <t>м.кв.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</si>
</sst>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0.0000"/>
    <numFmt numFmtId="173" formatCode="0.000"/>
    <numFmt numFmtId="174" formatCode="0.0"/>
    <numFmt numFmtId="175" formatCode="#,##0.0"/>
    <numFmt numFmtId="176" formatCode="d/m"/>
  </numFmts>
  <fonts count="32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0"/>
      <color indexed="61"/>
      <name val="Arial Cyr"/>
      <family val="0"/>
    </font>
    <font>
      <b/>
      <sz val="12"/>
      <color indexed="61"/>
      <name val="Arial Cyr"/>
      <family val="0"/>
    </font>
    <font>
      <b/>
      <sz val="10"/>
      <color indexed="61"/>
      <name val="Arial Narrow"/>
      <family val="2"/>
    </font>
    <font>
      <sz val="10"/>
      <color indexed="61"/>
      <name val="Arial Narrow"/>
      <family val="2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4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4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2" borderId="0" applyNumberFormat="0" applyBorder="0" applyAlignment="0" applyProtection="0"/>
    <xf numFmtId="0" fontId="14" fillId="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8" borderId="0" applyNumberFormat="0" applyBorder="0" applyAlignment="0" applyProtection="0"/>
    <xf numFmtId="0" fontId="15" fillId="3" borderId="1" applyNumberFormat="0" applyAlignment="0" applyProtection="0"/>
    <xf numFmtId="0" fontId="16" fillId="5" borderId="2" applyNumberFormat="0" applyAlignment="0" applyProtection="0"/>
    <xf numFmtId="0" fontId="17" fillId="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21" fillId="11" borderId="7" applyNumberFormat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12" fillId="0" borderId="0">
      <alignment horizontal="left"/>
      <protection/>
    </xf>
    <xf numFmtId="0" fontId="24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" fontId="10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4" fontId="9" fillId="0" borderId="12" xfId="15" applyNumberFormat="1" applyFont="1" applyFill="1" applyBorder="1" applyAlignment="1">
      <alignment horizontal="center" vertical="center"/>
      <protection/>
    </xf>
    <xf numFmtId="175" fontId="9" fillId="0" borderId="12" xfId="15" applyNumberFormat="1" applyFont="1" applyFill="1" applyBorder="1" applyAlignment="1">
      <alignment horizontal="center" vertical="center"/>
      <protection/>
    </xf>
    <xf numFmtId="1" fontId="9" fillId="0" borderId="12" xfId="15" applyNumberFormat="1" applyFont="1" applyFill="1" applyBorder="1" applyAlignment="1">
      <alignment horizontal="center" vertical="center"/>
      <protection/>
    </xf>
    <xf numFmtId="4" fontId="9" fillId="0" borderId="12" xfId="0" applyNumberFormat="1" applyFont="1" applyFill="1" applyBorder="1" applyAlignment="1">
      <alignment horizontal="center" vertical="center"/>
    </xf>
    <xf numFmtId="175" fontId="9" fillId="0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11" fillId="0" borderId="0" xfId="0" applyFont="1" applyAlignment="1">
      <alignment/>
    </xf>
    <xf numFmtId="14" fontId="7" fillId="0" borderId="0" xfId="0" applyNumberFormat="1" applyFont="1" applyAlignment="1">
      <alignment/>
    </xf>
    <xf numFmtId="0" fontId="3" fillId="0" borderId="12" xfId="0" applyFont="1" applyBorder="1" applyAlignment="1">
      <alignment vertical="center" wrapText="1"/>
    </xf>
    <xf numFmtId="0" fontId="8" fillId="0" borderId="12" xfId="0" applyFont="1" applyFill="1" applyBorder="1" applyAlignment="1">
      <alignment vertical="center"/>
    </xf>
    <xf numFmtId="0" fontId="2" fillId="9" borderId="12" xfId="0" applyFont="1" applyFill="1" applyBorder="1" applyAlignment="1">
      <alignment horizontal="center" vertical="center"/>
    </xf>
    <xf numFmtId="0" fontId="12" fillId="0" borderId="12" xfId="53" applyBorder="1" applyAlignment="1">
      <alignment horizontal="left" vertical="top" wrapText="1"/>
      <protection/>
    </xf>
    <xf numFmtId="0" fontId="0" fillId="0" borderId="12" xfId="0" applyFill="1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1" fontId="30" fillId="0" borderId="10" xfId="0" applyNumberFormat="1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28" fillId="0" borderId="12" xfId="0" applyFont="1" applyBorder="1" applyAlignment="1">
      <alignment/>
    </xf>
    <xf numFmtId="4" fontId="31" fillId="0" borderId="12" xfId="15" applyNumberFormat="1" applyFont="1" applyFill="1" applyBorder="1" applyAlignment="1">
      <alignment horizontal="center" vertical="center"/>
      <protection/>
    </xf>
    <xf numFmtId="175" fontId="31" fillId="0" borderId="12" xfId="15" applyNumberFormat="1" applyFont="1" applyFill="1" applyBorder="1" applyAlignment="1">
      <alignment horizontal="center" vertical="center"/>
      <protection/>
    </xf>
    <xf numFmtId="1" fontId="31" fillId="0" borderId="12" xfId="15" applyNumberFormat="1" applyFont="1" applyFill="1" applyBorder="1" applyAlignment="1">
      <alignment horizontal="center" vertical="center"/>
      <protection/>
    </xf>
    <xf numFmtId="4" fontId="31" fillId="0" borderId="12" xfId="0" applyNumberFormat="1" applyFont="1" applyFill="1" applyBorder="1" applyAlignment="1">
      <alignment horizontal="center" vertical="center"/>
    </xf>
    <xf numFmtId="175" fontId="31" fillId="0" borderId="12" xfId="0" applyNumberFormat="1" applyFont="1" applyFill="1" applyBorder="1" applyAlignment="1">
      <alignment horizontal="center" vertical="center"/>
    </xf>
    <xf numFmtId="1" fontId="31" fillId="0" borderId="12" xfId="0" applyNumberFormat="1" applyFont="1" applyFill="1" applyBorder="1" applyAlignment="1">
      <alignment horizontal="center" vertical="center"/>
    </xf>
    <xf numFmtId="2" fontId="31" fillId="0" borderId="12" xfId="15" applyNumberFormat="1" applyFont="1" applyFill="1" applyBorder="1" applyAlignment="1">
      <alignment horizontal="center" vertical="center"/>
      <protection/>
    </xf>
    <xf numFmtId="0" fontId="9" fillId="0" borderId="12" xfId="15" applyNumberFormat="1" applyFont="1" applyFill="1" applyBorder="1" applyAlignment="1">
      <alignment horizontal="center" vertical="center"/>
      <protection/>
    </xf>
    <xf numFmtId="0" fontId="9" fillId="0" borderId="12" xfId="0" applyNumberFormat="1" applyFont="1" applyFill="1" applyBorder="1" applyAlignment="1">
      <alignment horizontal="center" vertical="center"/>
    </xf>
    <xf numFmtId="176" fontId="30" fillId="0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9" borderId="12" xfId="0" applyFont="1" applyFill="1" applyBorder="1" applyAlignment="1">
      <alignment horizontal="center"/>
    </xf>
    <xf numFmtId="176" fontId="10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???????_?????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3"/>
  <sheetViews>
    <sheetView tabSelected="1" zoomScalePageLayoutView="0" workbookViewId="0" topLeftCell="A1">
      <selection activeCell="C11" sqref="C11:D12"/>
    </sheetView>
  </sheetViews>
  <sheetFormatPr defaultColWidth="9.00390625" defaultRowHeight="12.75"/>
  <cols>
    <col min="1" max="1" width="34.625" style="0" customWidth="1"/>
    <col min="2" max="2" width="10.125" style="0" customWidth="1"/>
    <col min="3" max="3" width="12.00390625" style="0" customWidth="1"/>
    <col min="4" max="4" width="11.00390625" style="0" customWidth="1"/>
    <col min="5" max="5" width="10.375" style="0" bestFit="1" customWidth="1"/>
    <col min="6" max="6" width="10.125" style="0" customWidth="1"/>
    <col min="7" max="7" width="12.125" style="0" bestFit="1" customWidth="1"/>
    <col min="9" max="9" width="9.25390625" style="0" bestFit="1" customWidth="1"/>
    <col min="12" max="12" width="9.25390625" style="0" bestFit="1" customWidth="1"/>
    <col min="14" max="14" width="9.25390625" style="22" bestFit="1" customWidth="1"/>
    <col min="15" max="15" width="10.75390625" style="22" bestFit="1" customWidth="1"/>
    <col min="16" max="17" width="9.25390625" style="22" bestFit="1" customWidth="1"/>
  </cols>
  <sheetData>
    <row r="1" spans="1:7" ht="18">
      <c r="A1" s="1" t="s">
        <v>0</v>
      </c>
      <c r="B1" s="1"/>
      <c r="C1" s="1"/>
      <c r="D1" s="2" t="s">
        <v>6</v>
      </c>
      <c r="E1" s="16">
        <v>40780</v>
      </c>
      <c r="F1" s="16"/>
      <c r="G1" s="16"/>
    </row>
    <row r="2" spans="1:7" ht="18">
      <c r="A2" s="1"/>
      <c r="B2" s="1"/>
      <c r="C2" s="1"/>
      <c r="D2" s="2" t="s">
        <v>4</v>
      </c>
      <c r="E2" s="3" t="s">
        <v>5</v>
      </c>
      <c r="F2" s="3"/>
      <c r="G2" s="3"/>
    </row>
    <row r="3" spans="10:15" ht="15.75">
      <c r="J3" s="15" t="s">
        <v>17</v>
      </c>
      <c r="O3" s="23" t="s">
        <v>16</v>
      </c>
    </row>
    <row r="4" spans="1:17" ht="20.25">
      <c r="A4" s="39" t="s">
        <v>15</v>
      </c>
      <c r="B4" s="39"/>
      <c r="C4" s="39"/>
      <c r="D4" s="39"/>
      <c r="I4" s="41" t="s">
        <v>9</v>
      </c>
      <c r="J4" s="41"/>
      <c r="K4" s="41"/>
      <c r="L4" s="5" t="s">
        <v>10</v>
      </c>
      <c r="N4" s="38" t="s">
        <v>9</v>
      </c>
      <c r="O4" s="38"/>
      <c r="P4" s="38"/>
      <c r="Q4" s="24" t="s">
        <v>10</v>
      </c>
    </row>
    <row r="5" spans="2:17" ht="14.25" customHeight="1">
      <c r="B5" s="40" t="s">
        <v>7</v>
      </c>
      <c r="C5" s="40"/>
      <c r="D5" s="40"/>
      <c r="G5" s="8" t="s">
        <v>14</v>
      </c>
      <c r="H5" s="6" t="s">
        <v>11</v>
      </c>
      <c r="I5" s="7" t="s">
        <v>12</v>
      </c>
      <c r="J5" s="8" t="s">
        <v>13</v>
      </c>
      <c r="L5" s="25" t="s">
        <v>14</v>
      </c>
      <c r="M5" s="26" t="s">
        <v>11</v>
      </c>
      <c r="N5" s="27" t="s">
        <v>12</v>
      </c>
      <c r="O5" s="25" t="s">
        <v>13</v>
      </c>
      <c r="P5"/>
      <c r="Q5"/>
    </row>
    <row r="6" spans="1:17" ht="14.25" customHeight="1">
      <c r="A6" s="19" t="s">
        <v>1</v>
      </c>
      <c r="B6" s="19" t="s">
        <v>2</v>
      </c>
      <c r="C6" s="19"/>
      <c r="D6" s="19"/>
      <c r="G6" s="21">
        <f>(H6*I6)/10000</f>
        <v>0.518</v>
      </c>
      <c r="H6" s="36">
        <v>37</v>
      </c>
      <c r="I6" s="36">
        <v>140</v>
      </c>
      <c r="J6" s="11">
        <v>10</v>
      </c>
      <c r="L6" s="28">
        <f>M6*N6</f>
        <v>0.518</v>
      </c>
      <c r="M6" s="29">
        <v>0.37</v>
      </c>
      <c r="N6" s="30">
        <v>1.4</v>
      </c>
      <c r="O6" s="31">
        <v>6</v>
      </c>
      <c r="P6"/>
      <c r="Q6"/>
    </row>
    <row r="7" spans="1:17" ht="12.75">
      <c r="A7" s="17" t="s">
        <v>15</v>
      </c>
      <c r="B7" s="18">
        <v>4.5</v>
      </c>
      <c r="C7" s="18"/>
      <c r="D7" s="18"/>
      <c r="G7" s="21">
        <f>(H7*I7)/10000</f>
        <v>0.48</v>
      </c>
      <c r="H7" s="36">
        <v>40</v>
      </c>
      <c r="I7" s="36">
        <v>120</v>
      </c>
      <c r="J7" s="11">
        <v>10</v>
      </c>
      <c r="L7" s="28">
        <f>M7*N7</f>
        <v>0.48</v>
      </c>
      <c r="M7" s="29">
        <v>0.4</v>
      </c>
      <c r="N7" s="30">
        <v>1.2</v>
      </c>
      <c r="O7" s="31">
        <v>6</v>
      </c>
      <c r="P7"/>
      <c r="Q7"/>
    </row>
    <row r="8" spans="7:17" ht="12.75" customHeight="1">
      <c r="G8" s="21">
        <f>(H8*I8)/10000</f>
        <v>0.52</v>
      </c>
      <c r="H8" s="37">
        <v>40</v>
      </c>
      <c r="I8" s="37">
        <v>130</v>
      </c>
      <c r="J8" s="11">
        <v>10</v>
      </c>
      <c r="L8" s="28">
        <f>M8*N8</f>
        <v>0.52</v>
      </c>
      <c r="M8" s="29">
        <v>0.4</v>
      </c>
      <c r="N8" s="30">
        <v>1.3</v>
      </c>
      <c r="O8" s="31">
        <v>6</v>
      </c>
      <c r="P8"/>
      <c r="Q8"/>
    </row>
    <row r="9" spans="1:17" ht="20.25">
      <c r="A9" s="39" t="s">
        <v>3</v>
      </c>
      <c r="B9" s="39"/>
      <c r="C9" s="39"/>
      <c r="D9" s="39"/>
      <c r="I9" s="21">
        <f>(J9*K9)/10000</f>
        <v>0.56</v>
      </c>
      <c r="J9" s="36">
        <v>40</v>
      </c>
      <c r="K9" s="36">
        <v>140</v>
      </c>
      <c r="L9" s="11">
        <v>10</v>
      </c>
      <c r="N9" s="28">
        <f>O9*P9</f>
        <v>0.5599999999999999</v>
      </c>
      <c r="O9" s="29">
        <v>0.4</v>
      </c>
      <c r="P9" s="30">
        <v>1.4</v>
      </c>
      <c r="Q9" s="31">
        <v>6</v>
      </c>
    </row>
    <row r="10" spans="2:17" ht="12.75" customHeight="1">
      <c r="B10" s="40" t="s">
        <v>7</v>
      </c>
      <c r="C10" s="40"/>
      <c r="D10" s="40"/>
      <c r="I10" s="21">
        <f>(J10*K10)/10000</f>
        <v>0.6</v>
      </c>
      <c r="J10" s="36">
        <v>40</v>
      </c>
      <c r="K10" s="36">
        <v>150</v>
      </c>
      <c r="L10" s="11">
        <v>10</v>
      </c>
      <c r="N10" s="28">
        <f>O10*P10</f>
        <v>0.6000000000000001</v>
      </c>
      <c r="O10" s="32">
        <v>0.4</v>
      </c>
      <c r="P10" s="33">
        <v>1.5</v>
      </c>
      <c r="Q10" s="34">
        <v>6</v>
      </c>
    </row>
    <row r="11" spans="1:17" ht="12.75">
      <c r="A11" s="19" t="s">
        <v>1</v>
      </c>
      <c r="B11" s="19" t="s">
        <v>2</v>
      </c>
      <c r="C11" s="19"/>
      <c r="D11" s="19"/>
      <c r="I11" s="21">
        <f>(J11*K11)/10000</f>
        <v>0.54</v>
      </c>
      <c r="J11" s="36">
        <v>45</v>
      </c>
      <c r="K11" s="36">
        <v>120</v>
      </c>
      <c r="L11" s="11">
        <v>10</v>
      </c>
      <c r="N11" s="28">
        <f>O11*P11</f>
        <v>0.6400000000000001</v>
      </c>
      <c r="O11" s="29">
        <v>0.4</v>
      </c>
      <c r="P11" s="30">
        <v>1.6</v>
      </c>
      <c r="Q11" s="31">
        <v>6</v>
      </c>
    </row>
    <row r="12" spans="1:17" ht="12.75">
      <c r="A12" s="17" t="s">
        <v>3</v>
      </c>
      <c r="B12" s="18">
        <v>4.5</v>
      </c>
      <c r="C12" s="18"/>
      <c r="D12" s="18"/>
      <c r="I12" s="21">
        <f>(J12*K12)/10000</f>
        <v>0.585</v>
      </c>
      <c r="J12" s="36">
        <v>45</v>
      </c>
      <c r="K12" s="36">
        <v>130</v>
      </c>
      <c r="L12" s="11">
        <v>10</v>
      </c>
      <c r="N12" s="28">
        <f>O12*P12</f>
        <v>0.54</v>
      </c>
      <c r="O12" s="29">
        <v>0.45</v>
      </c>
      <c r="P12" s="30">
        <v>1.2</v>
      </c>
      <c r="Q12" s="31">
        <v>6</v>
      </c>
    </row>
    <row r="13" spans="9:17" ht="12.75" customHeight="1">
      <c r="I13" s="21">
        <f>(J13*K13)/10000</f>
        <v>0.63</v>
      </c>
      <c r="J13" s="36">
        <v>45</v>
      </c>
      <c r="K13" s="36">
        <v>140</v>
      </c>
      <c r="L13" s="11">
        <v>10</v>
      </c>
      <c r="N13" s="28">
        <f>O13*P13</f>
        <v>0.5850000000000001</v>
      </c>
      <c r="O13" s="29">
        <v>0.45</v>
      </c>
      <c r="P13" s="30">
        <v>1.3</v>
      </c>
      <c r="Q13" s="31">
        <v>6</v>
      </c>
    </row>
    <row r="14" spans="9:17" ht="12.75">
      <c r="I14" s="21">
        <f>(J14*K14)/10000</f>
        <v>0.675</v>
      </c>
      <c r="J14" s="36">
        <v>45</v>
      </c>
      <c r="K14" s="36">
        <v>150</v>
      </c>
      <c r="L14" s="11">
        <v>10</v>
      </c>
      <c r="N14" s="28">
        <f>O14*P14</f>
        <v>0.63</v>
      </c>
      <c r="O14" s="29">
        <v>0.45</v>
      </c>
      <c r="P14" s="30">
        <v>1.4</v>
      </c>
      <c r="Q14" s="31">
        <v>6</v>
      </c>
    </row>
    <row r="15" spans="1:17" ht="12.75">
      <c r="A15" s="4" t="s">
        <v>8</v>
      </c>
      <c r="I15" s="21">
        <f>(J15*K15)/10000</f>
        <v>0.6</v>
      </c>
      <c r="J15" s="36">
        <v>50</v>
      </c>
      <c r="K15" s="36">
        <v>120</v>
      </c>
      <c r="L15" s="11">
        <v>10</v>
      </c>
      <c r="N15" s="28">
        <f>O15*P15</f>
        <v>0.675</v>
      </c>
      <c r="O15" s="29">
        <v>0.45</v>
      </c>
      <c r="P15" s="30">
        <v>1.5</v>
      </c>
      <c r="Q15" s="31">
        <v>6</v>
      </c>
    </row>
    <row r="16" spans="9:17" ht="25.5" customHeight="1">
      <c r="I16" s="21">
        <f>(J16*K16)/10000</f>
        <v>0.65</v>
      </c>
      <c r="J16" s="36">
        <v>50</v>
      </c>
      <c r="K16" s="36">
        <v>130</v>
      </c>
      <c r="L16" s="11">
        <v>10</v>
      </c>
      <c r="N16" s="28">
        <f>O16*P16</f>
        <v>0.7200000000000001</v>
      </c>
      <c r="O16" s="32">
        <v>0.45</v>
      </c>
      <c r="P16" s="33">
        <v>1.6</v>
      </c>
      <c r="Q16" s="34">
        <v>6</v>
      </c>
    </row>
    <row r="17" spans="9:17" ht="12.75">
      <c r="I17" s="21">
        <f>(J17*K17)/10000</f>
        <v>0.7</v>
      </c>
      <c r="J17" s="37">
        <v>50</v>
      </c>
      <c r="K17" s="37">
        <v>140</v>
      </c>
      <c r="L17" s="11">
        <v>10</v>
      </c>
      <c r="N17" s="28">
        <f>O17*P17</f>
        <v>0.6</v>
      </c>
      <c r="O17" s="29">
        <v>0.5</v>
      </c>
      <c r="P17" s="30">
        <v>1.2</v>
      </c>
      <c r="Q17" s="31">
        <v>6</v>
      </c>
    </row>
    <row r="18" spans="9:17" ht="12.75">
      <c r="I18" s="21">
        <f>(J18*K18)/10000</f>
        <v>0.75</v>
      </c>
      <c r="J18" s="36">
        <v>50</v>
      </c>
      <c r="K18" s="36">
        <v>150</v>
      </c>
      <c r="L18" s="11">
        <v>10</v>
      </c>
      <c r="N18" s="28">
        <f>O18*P18</f>
        <v>0.65</v>
      </c>
      <c r="O18" s="29">
        <v>0.5</v>
      </c>
      <c r="P18" s="30">
        <v>1.3</v>
      </c>
      <c r="Q18" s="31">
        <v>6</v>
      </c>
    </row>
    <row r="19" spans="9:17" ht="12.75">
      <c r="I19" s="21">
        <f>(J19*K19)/10000</f>
        <v>0.8</v>
      </c>
      <c r="J19" s="36">
        <v>50</v>
      </c>
      <c r="K19" s="36">
        <v>160</v>
      </c>
      <c r="L19" s="11">
        <v>10</v>
      </c>
      <c r="N19" s="28">
        <f>O19*P19</f>
        <v>0.7</v>
      </c>
      <c r="O19" s="32">
        <v>0.5</v>
      </c>
      <c r="P19" s="33">
        <v>1.4</v>
      </c>
      <c r="Q19" s="31">
        <v>6</v>
      </c>
    </row>
    <row r="20" spans="9:17" ht="12.75">
      <c r="I20" s="21">
        <f>(J20*K20)/10000</f>
        <v>0.66</v>
      </c>
      <c r="J20" s="36">
        <v>55</v>
      </c>
      <c r="K20" s="36">
        <v>120</v>
      </c>
      <c r="L20" s="11">
        <v>10</v>
      </c>
      <c r="N20" s="28">
        <f>O20*P20</f>
        <v>0.75</v>
      </c>
      <c r="O20" s="32">
        <v>0.5</v>
      </c>
      <c r="P20" s="33">
        <v>1.5</v>
      </c>
      <c r="Q20" s="34">
        <v>6</v>
      </c>
    </row>
    <row r="21" spans="9:17" ht="12.75">
      <c r="I21" s="21">
        <f>(J21*K21)/10000</f>
        <v>0.715</v>
      </c>
      <c r="J21" s="36">
        <v>55</v>
      </c>
      <c r="K21" s="36">
        <v>130</v>
      </c>
      <c r="L21" s="11">
        <v>10</v>
      </c>
      <c r="N21" s="28">
        <f>O21*P21</f>
        <v>0.8</v>
      </c>
      <c r="O21" s="29">
        <v>0.5</v>
      </c>
      <c r="P21" s="30">
        <v>1.6</v>
      </c>
      <c r="Q21" s="31">
        <v>6</v>
      </c>
    </row>
    <row r="22" spans="9:17" ht="12.75">
      <c r="I22" s="21">
        <f>(J22*K22)/10000</f>
        <v>0.77</v>
      </c>
      <c r="J22" s="36">
        <v>55</v>
      </c>
      <c r="K22" s="36">
        <v>140</v>
      </c>
      <c r="L22" s="11">
        <v>10</v>
      </c>
      <c r="N22" s="28">
        <f>O22*P22</f>
        <v>0.66</v>
      </c>
      <c r="O22" s="29">
        <v>0.55</v>
      </c>
      <c r="P22" s="30">
        <v>1.2</v>
      </c>
      <c r="Q22" s="31">
        <v>6</v>
      </c>
    </row>
    <row r="23" spans="9:17" ht="12.75">
      <c r="I23" s="21">
        <f>(J23*K23)/10000</f>
        <v>0.825</v>
      </c>
      <c r="J23" s="37">
        <v>55</v>
      </c>
      <c r="K23" s="37">
        <v>150</v>
      </c>
      <c r="L23" s="11">
        <v>10</v>
      </c>
      <c r="N23" s="28">
        <f>O23*P23</f>
        <v>0.7150000000000001</v>
      </c>
      <c r="O23" s="29">
        <v>0.55</v>
      </c>
      <c r="P23" s="30">
        <v>1.3</v>
      </c>
      <c r="Q23" s="31">
        <v>6</v>
      </c>
    </row>
    <row r="24" spans="9:17" ht="12.75">
      <c r="I24" s="21">
        <f>(J24*K24)/10000</f>
        <v>0.72</v>
      </c>
      <c r="J24" s="37">
        <v>60</v>
      </c>
      <c r="K24" s="37">
        <v>120</v>
      </c>
      <c r="L24" s="11">
        <v>10</v>
      </c>
      <c r="N24" s="28">
        <f>O24*P24</f>
        <v>0.77</v>
      </c>
      <c r="O24" s="32">
        <v>0.55</v>
      </c>
      <c r="P24" s="33">
        <v>1.4</v>
      </c>
      <c r="Q24" s="31">
        <v>6</v>
      </c>
    </row>
    <row r="25" spans="9:17" ht="12.75">
      <c r="I25" s="21">
        <f>(J25*K25)/10000</f>
        <v>0.78</v>
      </c>
      <c r="J25" s="36">
        <v>60</v>
      </c>
      <c r="K25" s="36">
        <v>130</v>
      </c>
      <c r="L25" s="11">
        <v>10</v>
      </c>
      <c r="N25" s="28">
        <f>O25*P25</f>
        <v>0.8250000000000001</v>
      </c>
      <c r="O25" s="29">
        <v>0.55</v>
      </c>
      <c r="P25" s="30">
        <v>1.5</v>
      </c>
      <c r="Q25" s="31">
        <v>6</v>
      </c>
    </row>
    <row r="26" spans="9:17" ht="12.75">
      <c r="I26" s="21">
        <f>(J26*K26)/10000</f>
        <v>0.84</v>
      </c>
      <c r="J26" s="36">
        <v>60</v>
      </c>
      <c r="K26" s="36">
        <v>140</v>
      </c>
      <c r="L26" s="11">
        <v>10</v>
      </c>
      <c r="N26" s="28">
        <f>O26*P26</f>
        <v>0.8800000000000001</v>
      </c>
      <c r="O26" s="29">
        <v>0.55</v>
      </c>
      <c r="P26" s="30">
        <v>1.6</v>
      </c>
      <c r="Q26" s="31">
        <v>6</v>
      </c>
    </row>
    <row r="27" spans="9:17" ht="12.75">
      <c r="I27" s="21">
        <f>(J27*K27)/10000</f>
        <v>0.9</v>
      </c>
      <c r="J27" s="36">
        <v>60</v>
      </c>
      <c r="K27" s="36">
        <v>150</v>
      </c>
      <c r="L27" s="11">
        <v>10</v>
      </c>
      <c r="N27" s="28">
        <f>O27*P27</f>
        <v>0.72</v>
      </c>
      <c r="O27" s="29">
        <v>0.6</v>
      </c>
      <c r="P27" s="30">
        <v>1.2</v>
      </c>
      <c r="Q27" s="31">
        <v>6</v>
      </c>
    </row>
    <row r="28" spans="9:17" ht="12.75">
      <c r="I28" s="21">
        <f>(J28*K28)/10000</f>
        <v>0.78</v>
      </c>
      <c r="J28" s="36">
        <v>65</v>
      </c>
      <c r="K28" s="36">
        <v>120</v>
      </c>
      <c r="L28" s="11">
        <v>10</v>
      </c>
      <c r="N28" s="28">
        <f>O28*P28</f>
        <v>0.78</v>
      </c>
      <c r="O28" s="29">
        <v>0.6</v>
      </c>
      <c r="P28" s="30">
        <v>1.3</v>
      </c>
      <c r="Q28" s="31">
        <v>6</v>
      </c>
    </row>
    <row r="29" spans="9:17" ht="12.75">
      <c r="I29" s="21">
        <f>(J29*K29)/10000</f>
        <v>0.845</v>
      </c>
      <c r="J29" s="37">
        <v>65</v>
      </c>
      <c r="K29" s="37">
        <v>130</v>
      </c>
      <c r="L29" s="11">
        <v>10</v>
      </c>
      <c r="N29" s="28">
        <f>O29*P29</f>
        <v>0.84</v>
      </c>
      <c r="O29" s="32">
        <v>0.6</v>
      </c>
      <c r="P29" s="33">
        <v>1.4</v>
      </c>
      <c r="Q29" s="31">
        <v>6</v>
      </c>
    </row>
    <row r="30" spans="9:17" ht="12.75">
      <c r="I30" s="21">
        <f>(J30*K30)/10000</f>
        <v>0.91</v>
      </c>
      <c r="J30" s="36">
        <v>65</v>
      </c>
      <c r="K30" s="36">
        <v>140</v>
      </c>
      <c r="L30" s="11">
        <v>10</v>
      </c>
      <c r="N30" s="28">
        <f>O30*P30</f>
        <v>0.8999999999999999</v>
      </c>
      <c r="O30" s="32">
        <v>0.6</v>
      </c>
      <c r="P30" s="33">
        <v>1.5</v>
      </c>
      <c r="Q30" s="34">
        <v>6</v>
      </c>
    </row>
    <row r="31" spans="9:17" ht="12.75">
      <c r="I31" s="21">
        <f>(J31*K31)/10000</f>
        <v>0.975</v>
      </c>
      <c r="J31" s="36">
        <v>65</v>
      </c>
      <c r="K31" s="36">
        <v>150</v>
      </c>
      <c r="L31" s="11">
        <v>10</v>
      </c>
      <c r="N31" s="28">
        <f>O31*P31</f>
        <v>0.96</v>
      </c>
      <c r="O31" s="29">
        <v>0.6</v>
      </c>
      <c r="P31" s="30">
        <v>1.6</v>
      </c>
      <c r="Q31" s="31">
        <v>6</v>
      </c>
    </row>
    <row r="32" spans="9:17" ht="12.75">
      <c r="I32" s="21">
        <f>(J32*K32)/10000</f>
        <v>0.84</v>
      </c>
      <c r="J32" s="36">
        <v>70</v>
      </c>
      <c r="K32" s="36">
        <v>120</v>
      </c>
      <c r="L32" s="11">
        <v>10</v>
      </c>
      <c r="N32" s="28">
        <f>O32*P32</f>
        <v>1.08</v>
      </c>
      <c r="O32" s="29">
        <v>0.6</v>
      </c>
      <c r="P32" s="30">
        <v>1.8</v>
      </c>
      <c r="Q32" s="31">
        <v>6</v>
      </c>
    </row>
    <row r="33" spans="9:17" ht="12.75">
      <c r="I33" s="21">
        <f>(J33*K33)/10000</f>
        <v>0.91</v>
      </c>
      <c r="J33" s="37">
        <v>70</v>
      </c>
      <c r="K33" s="37">
        <v>130</v>
      </c>
      <c r="L33" s="11">
        <v>10</v>
      </c>
      <c r="N33" s="28">
        <f>O33*P33</f>
        <v>0.78</v>
      </c>
      <c r="O33" s="29">
        <v>0.65</v>
      </c>
      <c r="P33" s="30">
        <v>1.2</v>
      </c>
      <c r="Q33" s="31">
        <v>6</v>
      </c>
    </row>
    <row r="34" spans="9:17" ht="12.75">
      <c r="I34" s="21">
        <f>(J34*K34)/10000</f>
        <v>0.98</v>
      </c>
      <c r="J34" s="37">
        <v>70</v>
      </c>
      <c r="K34" s="37">
        <v>140</v>
      </c>
      <c r="L34" s="11">
        <v>10</v>
      </c>
      <c r="N34" s="28">
        <f>O34*P34</f>
        <v>0.8450000000000001</v>
      </c>
      <c r="O34" s="29">
        <v>0.65</v>
      </c>
      <c r="P34" s="30">
        <v>1.3</v>
      </c>
      <c r="Q34" s="31">
        <v>6</v>
      </c>
    </row>
    <row r="35" spans="9:17" ht="12.75">
      <c r="I35" s="21">
        <f>(J35*K35)/10000</f>
        <v>1.05</v>
      </c>
      <c r="J35" s="36">
        <v>70</v>
      </c>
      <c r="K35" s="36">
        <v>150</v>
      </c>
      <c r="L35" s="11">
        <v>10</v>
      </c>
      <c r="N35" s="28">
        <f>O35*P35</f>
        <v>0.9099999999999999</v>
      </c>
      <c r="O35" s="29">
        <v>0.65</v>
      </c>
      <c r="P35" s="30">
        <v>1.4</v>
      </c>
      <c r="Q35" s="31">
        <v>6</v>
      </c>
    </row>
    <row r="36" spans="9:17" ht="12.75">
      <c r="I36" s="21">
        <f>(J36*K36)/10000</f>
        <v>1.12</v>
      </c>
      <c r="J36" s="36">
        <v>70</v>
      </c>
      <c r="K36" s="36">
        <v>160</v>
      </c>
      <c r="L36" s="11">
        <v>10</v>
      </c>
      <c r="N36" s="28">
        <f>O36*P36</f>
        <v>0.9750000000000001</v>
      </c>
      <c r="O36" s="32">
        <v>0.65</v>
      </c>
      <c r="P36" s="33">
        <v>1.5</v>
      </c>
      <c r="Q36" s="34">
        <v>6</v>
      </c>
    </row>
    <row r="37" spans="9:17" ht="12.75">
      <c r="I37" s="21">
        <f>(J37*K37)/10000</f>
        <v>0.9</v>
      </c>
      <c r="J37" s="37">
        <v>75</v>
      </c>
      <c r="K37" s="37">
        <v>120</v>
      </c>
      <c r="L37" s="11">
        <v>10</v>
      </c>
      <c r="N37" s="28">
        <f>O37*P37</f>
        <v>1.04</v>
      </c>
      <c r="O37" s="29">
        <v>0.65</v>
      </c>
      <c r="P37" s="30">
        <v>1.6</v>
      </c>
      <c r="Q37" s="31">
        <v>6</v>
      </c>
    </row>
    <row r="38" spans="9:17" ht="12.75">
      <c r="I38" s="21">
        <f aca="true" t="shared" si="0" ref="I38:I62">(J38*K38)/10000</f>
        <v>0.975</v>
      </c>
      <c r="J38" s="36">
        <v>75</v>
      </c>
      <c r="K38" s="36">
        <v>130</v>
      </c>
      <c r="L38" s="11">
        <v>10</v>
      </c>
      <c r="N38" s="28">
        <f>O38*P38</f>
        <v>0.84</v>
      </c>
      <c r="O38" s="29">
        <v>0.7</v>
      </c>
      <c r="P38" s="30">
        <v>1.2</v>
      </c>
      <c r="Q38" s="31">
        <v>6</v>
      </c>
    </row>
    <row r="39" spans="9:17" ht="12.75">
      <c r="I39" s="21">
        <f t="shared" si="0"/>
        <v>1.05</v>
      </c>
      <c r="J39" s="36">
        <v>75</v>
      </c>
      <c r="K39" s="36">
        <v>140</v>
      </c>
      <c r="L39" s="11">
        <v>10</v>
      </c>
      <c r="N39" s="28">
        <f>O39*P39</f>
        <v>0.9099999999999999</v>
      </c>
      <c r="O39" s="29">
        <v>0.7</v>
      </c>
      <c r="P39" s="30">
        <v>1.3</v>
      </c>
      <c r="Q39" s="31">
        <v>6</v>
      </c>
    </row>
    <row r="40" spans="9:17" ht="12.75">
      <c r="I40" s="21">
        <f t="shared" si="0"/>
        <v>0.96</v>
      </c>
      <c r="J40" s="36">
        <v>80</v>
      </c>
      <c r="K40" s="36">
        <v>120</v>
      </c>
      <c r="L40" s="11">
        <v>10</v>
      </c>
      <c r="N40" s="28">
        <f>O40*P40</f>
        <v>0.9799999999999999</v>
      </c>
      <c r="O40" s="29">
        <v>0.7</v>
      </c>
      <c r="P40" s="30">
        <v>1.4</v>
      </c>
      <c r="Q40" s="31">
        <v>6</v>
      </c>
    </row>
    <row r="41" spans="9:17" ht="12.75">
      <c r="I41" s="21">
        <f t="shared" si="0"/>
        <v>1.04</v>
      </c>
      <c r="J41" s="36">
        <v>80</v>
      </c>
      <c r="K41" s="36">
        <v>130</v>
      </c>
      <c r="L41" s="11">
        <v>10</v>
      </c>
      <c r="N41" s="28">
        <f>O41*P41</f>
        <v>1.0499999999999998</v>
      </c>
      <c r="O41" s="29">
        <v>0.7</v>
      </c>
      <c r="P41" s="30">
        <v>1.5</v>
      </c>
      <c r="Q41" s="31">
        <v>6</v>
      </c>
    </row>
    <row r="42" spans="9:17" ht="12.75">
      <c r="I42" s="21">
        <f t="shared" si="0"/>
        <v>1.12</v>
      </c>
      <c r="J42" s="36">
        <v>80</v>
      </c>
      <c r="K42" s="36">
        <v>140</v>
      </c>
      <c r="L42" s="11">
        <v>10</v>
      </c>
      <c r="N42" s="28">
        <f>O42*P42</f>
        <v>1.1199999999999999</v>
      </c>
      <c r="O42" s="29">
        <v>0.7</v>
      </c>
      <c r="P42" s="30">
        <v>1.6</v>
      </c>
      <c r="Q42" s="31">
        <v>6</v>
      </c>
    </row>
    <row r="43" spans="9:17" ht="12.75">
      <c r="I43" s="21">
        <f t="shared" si="0"/>
        <v>1.19</v>
      </c>
      <c r="J43" s="37">
        <v>85</v>
      </c>
      <c r="K43" s="37">
        <v>140</v>
      </c>
      <c r="L43" s="11">
        <v>10</v>
      </c>
      <c r="N43" s="28">
        <f>O43*P43</f>
        <v>0.8999999999999999</v>
      </c>
      <c r="O43" s="35">
        <v>0.75</v>
      </c>
      <c r="P43" s="35">
        <v>1.2</v>
      </c>
      <c r="Q43" s="31">
        <v>6</v>
      </c>
    </row>
    <row r="44" spans="9:17" ht="12.75">
      <c r="I44" s="21">
        <f t="shared" si="0"/>
        <v>1.08</v>
      </c>
      <c r="J44" s="36">
        <v>90</v>
      </c>
      <c r="K44" s="36">
        <v>120</v>
      </c>
      <c r="L44" s="11">
        <v>10</v>
      </c>
      <c r="N44" s="28">
        <f>O44*P44</f>
        <v>0.9750000000000001</v>
      </c>
      <c r="O44" s="29">
        <v>0.75</v>
      </c>
      <c r="P44" s="30">
        <v>1.3</v>
      </c>
      <c r="Q44" s="31">
        <v>6</v>
      </c>
    </row>
    <row r="45" spans="9:17" ht="12.75">
      <c r="I45" s="21">
        <f t="shared" si="0"/>
        <v>1.17</v>
      </c>
      <c r="J45" s="36">
        <v>90</v>
      </c>
      <c r="K45" s="36">
        <v>130</v>
      </c>
      <c r="L45" s="11">
        <v>10</v>
      </c>
      <c r="N45" s="28">
        <f>O45*P45</f>
        <v>1.0499999999999998</v>
      </c>
      <c r="O45" s="32">
        <v>0.75</v>
      </c>
      <c r="P45" s="33">
        <v>1.4</v>
      </c>
      <c r="Q45" s="31">
        <v>6</v>
      </c>
    </row>
    <row r="46" spans="9:17" ht="12.75">
      <c r="I46" s="21">
        <f t="shared" si="0"/>
        <v>1.26</v>
      </c>
      <c r="J46" s="36">
        <v>90</v>
      </c>
      <c r="K46" s="36">
        <v>140</v>
      </c>
      <c r="L46" s="11">
        <v>10</v>
      </c>
      <c r="N46" s="28">
        <f>O46*P46</f>
        <v>1.125</v>
      </c>
      <c r="O46" s="29">
        <v>0.75</v>
      </c>
      <c r="P46" s="30">
        <v>1.5</v>
      </c>
      <c r="Q46" s="31">
        <v>6</v>
      </c>
    </row>
    <row r="47" spans="9:17" ht="12.75">
      <c r="I47" s="21">
        <f t="shared" si="0"/>
        <v>1.2</v>
      </c>
      <c r="J47" s="36">
        <v>100</v>
      </c>
      <c r="K47" s="36">
        <v>120</v>
      </c>
      <c r="L47" s="11">
        <v>10</v>
      </c>
      <c r="N47" s="28">
        <f>O47*P47</f>
        <v>1.2000000000000002</v>
      </c>
      <c r="O47" s="29">
        <v>0.75</v>
      </c>
      <c r="P47" s="30">
        <v>1.6</v>
      </c>
      <c r="Q47" s="31">
        <v>6</v>
      </c>
    </row>
    <row r="48" spans="9:17" ht="12.75">
      <c r="I48" s="21">
        <f t="shared" si="0"/>
        <v>1.3</v>
      </c>
      <c r="J48" s="36">
        <v>100</v>
      </c>
      <c r="K48" s="36">
        <v>130</v>
      </c>
      <c r="L48" s="11">
        <v>10</v>
      </c>
      <c r="N48" s="28">
        <f>O48*P48</f>
        <v>0.96</v>
      </c>
      <c r="O48" s="29">
        <v>0.8</v>
      </c>
      <c r="P48" s="30">
        <v>1.2</v>
      </c>
      <c r="Q48" s="31">
        <v>6</v>
      </c>
    </row>
    <row r="49" spans="9:17" ht="12.75">
      <c r="I49" s="21">
        <f t="shared" si="0"/>
        <v>1.4</v>
      </c>
      <c r="J49" s="36">
        <v>100</v>
      </c>
      <c r="K49" s="36">
        <v>140</v>
      </c>
      <c r="L49" s="11">
        <v>10</v>
      </c>
      <c r="N49" s="28">
        <f>O49*P49</f>
        <v>1.04</v>
      </c>
      <c r="O49" s="29">
        <v>0.8</v>
      </c>
      <c r="P49" s="30">
        <v>1.3</v>
      </c>
      <c r="Q49" s="31">
        <v>6</v>
      </c>
    </row>
    <row r="50" spans="9:17" ht="12.75">
      <c r="I50" s="21">
        <f t="shared" si="0"/>
        <v>1.5</v>
      </c>
      <c r="J50" s="36">
        <v>100</v>
      </c>
      <c r="K50" s="36">
        <v>150</v>
      </c>
      <c r="L50" s="11">
        <v>10</v>
      </c>
      <c r="N50" s="28">
        <f>O50*P50</f>
        <v>1.1199999999999999</v>
      </c>
      <c r="O50" s="29">
        <v>0.8</v>
      </c>
      <c r="P50" s="30">
        <v>1.4</v>
      </c>
      <c r="Q50" s="31">
        <v>6</v>
      </c>
    </row>
    <row r="51" spans="9:17" ht="12.75">
      <c r="I51" s="21">
        <f t="shared" si="0"/>
        <v>1.6</v>
      </c>
      <c r="J51" s="36">
        <v>100</v>
      </c>
      <c r="K51" s="36">
        <v>160</v>
      </c>
      <c r="L51" s="11">
        <v>10</v>
      </c>
      <c r="N51" s="28">
        <f>O51*P51</f>
        <v>1.2000000000000002</v>
      </c>
      <c r="O51" s="32">
        <v>0.8</v>
      </c>
      <c r="P51" s="33">
        <v>1.5</v>
      </c>
      <c r="Q51" s="34">
        <v>6</v>
      </c>
    </row>
    <row r="52" spans="9:17" ht="12.75">
      <c r="I52" s="21">
        <f t="shared" si="0"/>
        <v>1.26</v>
      </c>
      <c r="J52" s="36">
        <v>105</v>
      </c>
      <c r="K52" s="36">
        <v>120</v>
      </c>
      <c r="L52" s="11">
        <v>10</v>
      </c>
      <c r="N52" s="28">
        <f>O52*P52</f>
        <v>1.2800000000000002</v>
      </c>
      <c r="O52" s="29">
        <v>0.8</v>
      </c>
      <c r="P52" s="30">
        <v>1.6</v>
      </c>
      <c r="Q52" s="31">
        <v>6</v>
      </c>
    </row>
    <row r="53" spans="9:17" ht="12.75">
      <c r="I53" s="21">
        <f t="shared" si="0"/>
        <v>1.365</v>
      </c>
      <c r="J53" s="36">
        <v>105</v>
      </c>
      <c r="K53" s="36">
        <v>130</v>
      </c>
      <c r="L53" s="11">
        <v>10</v>
      </c>
      <c r="N53" s="28">
        <f>O53*P53</f>
        <v>1.19</v>
      </c>
      <c r="O53" s="29">
        <v>0.85</v>
      </c>
      <c r="P53" s="30">
        <v>1.4</v>
      </c>
      <c r="Q53" s="31">
        <v>6</v>
      </c>
    </row>
    <row r="54" spans="9:17" ht="12.75">
      <c r="I54" s="21">
        <f t="shared" si="0"/>
        <v>1.43</v>
      </c>
      <c r="J54" s="36">
        <v>110</v>
      </c>
      <c r="K54" s="36">
        <v>130</v>
      </c>
      <c r="L54" s="11">
        <v>10</v>
      </c>
      <c r="N54" s="28">
        <f>O54*P54</f>
        <v>1.275</v>
      </c>
      <c r="O54" s="29">
        <v>0.85</v>
      </c>
      <c r="P54" s="30">
        <v>1.5</v>
      </c>
      <c r="Q54" s="31">
        <v>6</v>
      </c>
    </row>
    <row r="55" spans="9:17" ht="12.75">
      <c r="I55" s="21">
        <f t="shared" si="0"/>
        <v>1.54</v>
      </c>
      <c r="J55" s="37">
        <v>110</v>
      </c>
      <c r="K55" s="37">
        <v>140</v>
      </c>
      <c r="L55" s="11">
        <v>10</v>
      </c>
      <c r="N55" s="28">
        <f>O55*P55</f>
        <v>1.36</v>
      </c>
      <c r="O55" s="32">
        <v>0.85</v>
      </c>
      <c r="P55" s="33">
        <v>1.6</v>
      </c>
      <c r="Q55" s="34">
        <v>6</v>
      </c>
    </row>
    <row r="56" spans="9:17" ht="12.75">
      <c r="I56" s="21">
        <f t="shared" si="0"/>
        <v>1.495</v>
      </c>
      <c r="J56" s="36">
        <v>115</v>
      </c>
      <c r="K56" s="36">
        <v>130</v>
      </c>
      <c r="L56" s="11">
        <v>10</v>
      </c>
      <c r="N56" s="28">
        <f>O56*P56</f>
        <v>1.08</v>
      </c>
      <c r="O56" s="29">
        <v>0.9</v>
      </c>
      <c r="P56" s="30">
        <v>1.2</v>
      </c>
      <c r="Q56" s="31">
        <v>6</v>
      </c>
    </row>
    <row r="57" spans="9:17" ht="12.75">
      <c r="I57" s="21">
        <f t="shared" si="0"/>
        <v>1.56</v>
      </c>
      <c r="J57" s="36">
        <v>120</v>
      </c>
      <c r="K57" s="36">
        <v>130</v>
      </c>
      <c r="L57" s="11">
        <v>10</v>
      </c>
      <c r="N57" s="28">
        <f>O57*P57</f>
        <v>1.1700000000000002</v>
      </c>
      <c r="O57" s="29">
        <v>0.9</v>
      </c>
      <c r="P57" s="30">
        <v>1.3</v>
      </c>
      <c r="Q57" s="31">
        <v>6</v>
      </c>
    </row>
    <row r="58" spans="9:17" ht="12.75">
      <c r="I58" s="21">
        <f t="shared" si="0"/>
        <v>1.68</v>
      </c>
      <c r="J58" s="36">
        <v>120</v>
      </c>
      <c r="K58" s="36">
        <v>140</v>
      </c>
      <c r="L58" s="11">
        <v>10</v>
      </c>
      <c r="N58" s="28">
        <f>O58*P58</f>
        <v>1.26</v>
      </c>
      <c r="O58" s="29">
        <v>0.9</v>
      </c>
      <c r="P58" s="30">
        <v>1.4</v>
      </c>
      <c r="Q58" s="31">
        <v>6</v>
      </c>
    </row>
    <row r="59" spans="9:17" ht="12.75">
      <c r="I59" s="21">
        <f t="shared" si="0"/>
        <v>1.69</v>
      </c>
      <c r="J59" s="37">
        <v>130</v>
      </c>
      <c r="K59" s="37">
        <v>130</v>
      </c>
      <c r="L59" s="11">
        <v>10</v>
      </c>
      <c r="N59" s="28">
        <f>O59*P59</f>
        <v>1.35</v>
      </c>
      <c r="O59" s="29">
        <v>0.9</v>
      </c>
      <c r="P59" s="30">
        <v>1.5</v>
      </c>
      <c r="Q59" s="31">
        <v>6</v>
      </c>
    </row>
    <row r="60" spans="9:17" ht="12.75">
      <c r="I60" s="21">
        <f t="shared" si="0"/>
        <v>1.82</v>
      </c>
      <c r="J60" s="36">
        <v>130</v>
      </c>
      <c r="K60" s="36">
        <v>140</v>
      </c>
      <c r="L60" s="11">
        <v>10</v>
      </c>
      <c r="N60" s="28">
        <f>O60*P60</f>
        <v>1.4400000000000002</v>
      </c>
      <c r="O60" s="29">
        <v>0.9</v>
      </c>
      <c r="P60" s="30">
        <v>1.6</v>
      </c>
      <c r="Q60" s="31">
        <v>6</v>
      </c>
    </row>
    <row r="61" spans="9:17" ht="12.75">
      <c r="I61" s="21">
        <f t="shared" si="0"/>
        <v>1.96</v>
      </c>
      <c r="J61" s="36">
        <v>140</v>
      </c>
      <c r="K61" s="36">
        <v>140</v>
      </c>
      <c r="L61" s="11">
        <v>10</v>
      </c>
      <c r="N61" s="28">
        <f>O61*P61</f>
        <v>1.3299999999999998</v>
      </c>
      <c r="O61" s="29">
        <v>0.95</v>
      </c>
      <c r="P61" s="30">
        <v>1.4</v>
      </c>
      <c r="Q61" s="31">
        <v>6</v>
      </c>
    </row>
    <row r="62" spans="9:17" ht="12.75">
      <c r="I62" s="21">
        <f t="shared" si="0"/>
        <v>2.25</v>
      </c>
      <c r="J62" s="36">
        <v>150</v>
      </c>
      <c r="K62" s="36">
        <v>150</v>
      </c>
      <c r="L62" s="11">
        <v>10</v>
      </c>
      <c r="N62" s="28">
        <f>O62*P62</f>
        <v>1.4249999999999998</v>
      </c>
      <c r="O62" s="29">
        <v>0.95</v>
      </c>
      <c r="P62" s="30">
        <v>1.5</v>
      </c>
      <c r="Q62" s="31">
        <v>6</v>
      </c>
    </row>
    <row r="63" spans="9:17" ht="12.75">
      <c r="I63" s="14"/>
      <c r="J63" s="9"/>
      <c r="K63" s="10"/>
      <c r="L63" s="11"/>
      <c r="N63" s="28">
        <f>O63*P63</f>
        <v>1.52</v>
      </c>
      <c r="O63" s="29">
        <v>0.95</v>
      </c>
      <c r="P63" s="30">
        <v>1.6</v>
      </c>
      <c r="Q63" s="31">
        <v>6</v>
      </c>
    </row>
    <row r="64" spans="9:17" ht="12.75">
      <c r="I64" s="14"/>
      <c r="J64" s="9"/>
      <c r="K64" s="10"/>
      <c r="L64" s="11"/>
      <c r="N64" s="28">
        <f>O64*P64</f>
        <v>1.2</v>
      </c>
      <c r="O64" s="29">
        <v>1</v>
      </c>
      <c r="P64" s="30">
        <v>1.2</v>
      </c>
      <c r="Q64" s="31">
        <v>6</v>
      </c>
    </row>
    <row r="65" spans="9:17" ht="12.75">
      <c r="I65" s="14"/>
      <c r="J65" s="9"/>
      <c r="K65" s="10"/>
      <c r="L65" s="11"/>
      <c r="N65" s="28">
        <f>O65*P65</f>
        <v>1.3</v>
      </c>
      <c r="O65" s="29">
        <v>1</v>
      </c>
      <c r="P65" s="30">
        <v>1.3</v>
      </c>
      <c r="Q65" s="31">
        <v>6</v>
      </c>
    </row>
    <row r="66" spans="9:17" ht="12.75">
      <c r="I66" s="14"/>
      <c r="J66" s="9"/>
      <c r="K66" s="10"/>
      <c r="L66" s="11"/>
      <c r="N66" s="28">
        <f>O66*P66</f>
        <v>1.4</v>
      </c>
      <c r="O66" s="29">
        <v>1</v>
      </c>
      <c r="P66" s="30">
        <v>1.4</v>
      </c>
      <c r="Q66" s="31">
        <v>6</v>
      </c>
    </row>
    <row r="67" spans="9:17" ht="12.75">
      <c r="I67" s="14"/>
      <c r="J67" s="9"/>
      <c r="K67" s="10"/>
      <c r="L67" s="11"/>
      <c r="N67" s="28">
        <f>O67*P67</f>
        <v>1.5</v>
      </c>
      <c r="O67" s="29">
        <v>1</v>
      </c>
      <c r="P67" s="30">
        <v>1.5</v>
      </c>
      <c r="Q67" s="31">
        <v>6</v>
      </c>
    </row>
    <row r="68" spans="9:17" ht="12.75">
      <c r="I68" s="14"/>
      <c r="J68" s="9"/>
      <c r="K68" s="10"/>
      <c r="L68" s="11"/>
      <c r="N68" s="28">
        <f>O68*P68</f>
        <v>1.6</v>
      </c>
      <c r="O68" s="29">
        <v>1</v>
      </c>
      <c r="P68" s="30">
        <v>1.6</v>
      </c>
      <c r="Q68" s="31">
        <v>6</v>
      </c>
    </row>
    <row r="69" spans="9:17" ht="12.75">
      <c r="I69" s="14"/>
      <c r="J69" s="12"/>
      <c r="K69" s="13"/>
      <c r="L69" s="11"/>
      <c r="N69" s="28">
        <f>O69*P69</f>
        <v>1.47</v>
      </c>
      <c r="O69" s="29">
        <v>1.05</v>
      </c>
      <c r="P69" s="30">
        <v>1.4</v>
      </c>
      <c r="Q69" s="31">
        <v>6</v>
      </c>
    </row>
    <row r="70" spans="9:17" ht="12.75">
      <c r="I70" s="14"/>
      <c r="J70" s="9"/>
      <c r="K70" s="10"/>
      <c r="L70" s="11"/>
      <c r="N70" s="28">
        <f>O70*P70</f>
        <v>1.5750000000000002</v>
      </c>
      <c r="O70" s="32">
        <v>1.05</v>
      </c>
      <c r="P70" s="33">
        <v>1.5</v>
      </c>
      <c r="Q70" s="34">
        <v>6</v>
      </c>
    </row>
    <row r="71" spans="9:17" ht="12.75">
      <c r="I71" s="14"/>
      <c r="J71" s="9"/>
      <c r="K71" s="10"/>
      <c r="L71" s="11"/>
      <c r="N71" s="28">
        <f aca="true" t="shared" si="1" ref="N71:N103">O71*P71</f>
        <v>1.6800000000000002</v>
      </c>
      <c r="O71" s="29">
        <v>1.05</v>
      </c>
      <c r="P71" s="30">
        <v>1.6</v>
      </c>
      <c r="Q71" s="31">
        <v>6</v>
      </c>
    </row>
    <row r="72" spans="9:17" ht="12.75">
      <c r="I72" s="14"/>
      <c r="J72" s="9"/>
      <c r="K72" s="10"/>
      <c r="L72" s="11"/>
      <c r="N72" s="28">
        <f t="shared" si="1"/>
        <v>1.54</v>
      </c>
      <c r="O72" s="29">
        <v>1.1</v>
      </c>
      <c r="P72" s="30">
        <v>1.4</v>
      </c>
      <c r="Q72" s="31">
        <v>6</v>
      </c>
    </row>
    <row r="73" spans="9:17" ht="12.75">
      <c r="I73" s="14"/>
      <c r="J73" s="9"/>
      <c r="K73" s="10"/>
      <c r="L73" s="11"/>
      <c r="N73" s="28">
        <f t="shared" si="1"/>
        <v>1.6500000000000001</v>
      </c>
      <c r="O73" s="29">
        <v>1.1</v>
      </c>
      <c r="P73" s="30">
        <v>1.5</v>
      </c>
      <c r="Q73" s="31">
        <v>6</v>
      </c>
    </row>
    <row r="74" spans="9:17" ht="12.75">
      <c r="I74" s="14"/>
      <c r="J74" s="9"/>
      <c r="K74" s="10"/>
      <c r="L74" s="11"/>
      <c r="N74" s="28">
        <f t="shared" si="1"/>
        <v>1.7600000000000002</v>
      </c>
      <c r="O74" s="29">
        <v>1.1</v>
      </c>
      <c r="P74" s="30">
        <v>1.6</v>
      </c>
      <c r="Q74" s="31">
        <v>6</v>
      </c>
    </row>
    <row r="75" spans="9:17" ht="12.75">
      <c r="I75" s="14"/>
      <c r="J75" s="9"/>
      <c r="K75" s="10"/>
      <c r="L75" s="11"/>
      <c r="N75" s="28">
        <f t="shared" si="1"/>
        <v>1.6099999999999999</v>
      </c>
      <c r="O75" s="29">
        <v>1.15</v>
      </c>
      <c r="P75" s="30">
        <v>1.4</v>
      </c>
      <c r="Q75" s="31">
        <v>6</v>
      </c>
    </row>
    <row r="76" spans="9:17" ht="12.75">
      <c r="I76" s="14"/>
      <c r="J76" s="9"/>
      <c r="K76" s="10"/>
      <c r="L76" s="11"/>
      <c r="N76" s="28">
        <f t="shared" si="1"/>
        <v>1.7249999999999999</v>
      </c>
      <c r="O76" s="29">
        <v>1.15</v>
      </c>
      <c r="P76" s="30">
        <v>1.5</v>
      </c>
      <c r="Q76" s="31">
        <v>6</v>
      </c>
    </row>
    <row r="77" spans="9:17" ht="12.75">
      <c r="I77" s="14"/>
      <c r="J77" s="9"/>
      <c r="K77" s="10"/>
      <c r="L77" s="11"/>
      <c r="N77" s="28">
        <f t="shared" si="1"/>
        <v>1.8399999999999999</v>
      </c>
      <c r="O77" s="29">
        <v>1.15</v>
      </c>
      <c r="P77" s="30">
        <v>1.6</v>
      </c>
      <c r="Q77" s="31">
        <v>6</v>
      </c>
    </row>
    <row r="78" spans="9:17" ht="12.75">
      <c r="I78" s="14"/>
      <c r="J78" s="9"/>
      <c r="K78" s="10"/>
      <c r="L78" s="11"/>
      <c r="N78" s="28">
        <f t="shared" si="1"/>
        <v>1.68</v>
      </c>
      <c r="O78" s="29">
        <v>1.2</v>
      </c>
      <c r="P78" s="30">
        <v>1.4</v>
      </c>
      <c r="Q78" s="31">
        <v>6</v>
      </c>
    </row>
    <row r="79" spans="9:17" ht="12.75">
      <c r="I79" s="14"/>
      <c r="J79" s="9"/>
      <c r="K79" s="10"/>
      <c r="L79" s="11"/>
      <c r="N79" s="28">
        <f t="shared" si="1"/>
        <v>1.7999999999999998</v>
      </c>
      <c r="O79" s="29">
        <v>1.2</v>
      </c>
      <c r="P79" s="30">
        <v>1.5</v>
      </c>
      <c r="Q79" s="31">
        <v>6</v>
      </c>
    </row>
    <row r="80" spans="9:17" ht="12.75">
      <c r="I80" s="14"/>
      <c r="J80" s="9"/>
      <c r="K80" s="10"/>
      <c r="L80" s="11"/>
      <c r="N80" s="28">
        <f t="shared" si="1"/>
        <v>1.92</v>
      </c>
      <c r="O80" s="29">
        <v>1.2</v>
      </c>
      <c r="P80" s="30">
        <v>1.6</v>
      </c>
      <c r="Q80" s="31">
        <v>6</v>
      </c>
    </row>
    <row r="81" spans="9:17" ht="12.75">
      <c r="I81" s="14"/>
      <c r="J81" s="9"/>
      <c r="K81" s="10"/>
      <c r="L81" s="11"/>
      <c r="N81" s="28">
        <f t="shared" si="1"/>
        <v>1.8199999999999998</v>
      </c>
      <c r="O81" s="29">
        <v>1.3</v>
      </c>
      <c r="P81" s="30">
        <v>1.4</v>
      </c>
      <c r="Q81" s="31">
        <v>4</v>
      </c>
    </row>
    <row r="82" spans="9:17" ht="12.75">
      <c r="I82" s="14"/>
      <c r="J82" s="9"/>
      <c r="K82" s="10"/>
      <c r="L82" s="11"/>
      <c r="N82" s="28">
        <f t="shared" si="1"/>
        <v>1.9500000000000002</v>
      </c>
      <c r="O82" s="29">
        <v>1.3</v>
      </c>
      <c r="P82" s="30">
        <v>1.5</v>
      </c>
      <c r="Q82" s="31">
        <v>4</v>
      </c>
    </row>
    <row r="83" spans="9:17" ht="12.75">
      <c r="I83" s="14"/>
      <c r="J83" s="9"/>
      <c r="K83" s="10"/>
      <c r="L83" s="11"/>
      <c r="N83" s="28">
        <f t="shared" si="1"/>
        <v>2.08</v>
      </c>
      <c r="O83" s="29">
        <v>1.3</v>
      </c>
      <c r="P83" s="30">
        <v>1.6</v>
      </c>
      <c r="Q83" s="31">
        <v>4</v>
      </c>
    </row>
    <row r="84" spans="9:17" ht="12.75">
      <c r="I84" s="14"/>
      <c r="J84" s="9"/>
      <c r="K84" s="10"/>
      <c r="L84" s="11"/>
      <c r="N84" s="28">
        <f t="shared" si="1"/>
        <v>2.3400000000000003</v>
      </c>
      <c r="O84" s="29">
        <v>1.3</v>
      </c>
      <c r="P84" s="30">
        <v>1.8</v>
      </c>
      <c r="Q84" s="31">
        <v>4</v>
      </c>
    </row>
    <row r="85" spans="9:17" ht="12.75">
      <c r="I85" s="14"/>
      <c r="J85" s="9"/>
      <c r="K85" s="10"/>
      <c r="L85" s="11"/>
      <c r="N85" s="28">
        <f t="shared" si="1"/>
        <v>1.9599999999999997</v>
      </c>
      <c r="O85" s="29">
        <v>1.4</v>
      </c>
      <c r="P85" s="30">
        <v>1.4</v>
      </c>
      <c r="Q85" s="31">
        <v>4</v>
      </c>
    </row>
    <row r="86" spans="9:17" ht="12.75">
      <c r="I86" s="14"/>
      <c r="J86" s="9"/>
      <c r="K86" s="10"/>
      <c r="L86" s="11"/>
      <c r="N86" s="28">
        <f t="shared" si="1"/>
        <v>2.0999999999999996</v>
      </c>
      <c r="O86" s="29">
        <v>1.4</v>
      </c>
      <c r="P86" s="30">
        <v>1.5</v>
      </c>
      <c r="Q86" s="31">
        <v>4</v>
      </c>
    </row>
    <row r="87" spans="9:17" ht="12.75">
      <c r="I87" s="14"/>
      <c r="J87" s="9"/>
      <c r="K87" s="10"/>
      <c r="L87" s="11"/>
      <c r="N87" s="28">
        <f t="shared" si="1"/>
        <v>2.2399999999999998</v>
      </c>
      <c r="O87" s="29">
        <v>1.4</v>
      </c>
      <c r="P87" s="30">
        <v>1.6</v>
      </c>
      <c r="Q87" s="31">
        <v>4</v>
      </c>
    </row>
    <row r="88" spans="9:17" ht="12.75">
      <c r="I88" s="14"/>
      <c r="J88" s="9"/>
      <c r="K88" s="10"/>
      <c r="L88" s="11"/>
      <c r="N88" s="28">
        <f t="shared" si="1"/>
        <v>2.0999999999999996</v>
      </c>
      <c r="O88" s="29">
        <v>1.5</v>
      </c>
      <c r="P88" s="30">
        <v>1.4</v>
      </c>
      <c r="Q88" s="31">
        <v>4</v>
      </c>
    </row>
    <row r="89" spans="9:17" ht="12.75">
      <c r="I89" s="14"/>
      <c r="J89" s="9"/>
      <c r="K89" s="10"/>
      <c r="L89" s="11"/>
      <c r="N89" s="28">
        <f t="shared" si="1"/>
        <v>2.25</v>
      </c>
      <c r="O89" s="29">
        <v>1.5</v>
      </c>
      <c r="P89" s="30">
        <v>1.5</v>
      </c>
      <c r="Q89" s="31">
        <v>4</v>
      </c>
    </row>
    <row r="90" spans="9:17" ht="12.75">
      <c r="I90" s="14"/>
      <c r="J90" s="9"/>
      <c r="K90" s="10"/>
      <c r="L90" s="11"/>
      <c r="N90" s="28">
        <f t="shared" si="1"/>
        <v>2.4000000000000004</v>
      </c>
      <c r="O90" s="29">
        <v>1.5</v>
      </c>
      <c r="P90" s="30">
        <v>1.6</v>
      </c>
      <c r="Q90" s="31">
        <v>4</v>
      </c>
    </row>
    <row r="91" spans="9:17" ht="12.75">
      <c r="I91" s="14"/>
      <c r="J91" s="9"/>
      <c r="K91" s="10"/>
      <c r="L91" s="11"/>
      <c r="N91" s="28">
        <f t="shared" si="1"/>
        <v>2.7</v>
      </c>
      <c r="O91" s="29">
        <v>1.5</v>
      </c>
      <c r="P91" s="30">
        <v>1.8</v>
      </c>
      <c r="Q91" s="31">
        <v>4</v>
      </c>
    </row>
    <row r="92" spans="9:17" ht="12.75">
      <c r="I92" s="14"/>
      <c r="J92" s="9"/>
      <c r="K92" s="10"/>
      <c r="L92" s="11"/>
      <c r="N92" s="28">
        <f t="shared" si="1"/>
        <v>2.2399999999999998</v>
      </c>
      <c r="O92" s="29">
        <v>1.6</v>
      </c>
      <c r="P92" s="30">
        <v>1.4</v>
      </c>
      <c r="Q92" s="31">
        <v>4</v>
      </c>
    </row>
    <row r="93" spans="9:17" ht="12.75">
      <c r="I93" s="14"/>
      <c r="J93" s="9"/>
      <c r="K93" s="10"/>
      <c r="L93" s="11"/>
      <c r="N93" s="28">
        <f t="shared" si="1"/>
        <v>2.4000000000000004</v>
      </c>
      <c r="O93" s="29">
        <v>1.6</v>
      </c>
      <c r="P93" s="30">
        <v>1.5</v>
      </c>
      <c r="Q93" s="31">
        <v>4</v>
      </c>
    </row>
    <row r="94" spans="9:17" ht="12.75">
      <c r="I94" s="14"/>
      <c r="J94" s="9"/>
      <c r="K94" s="10"/>
      <c r="L94" s="11"/>
      <c r="N94" s="28">
        <f t="shared" si="1"/>
        <v>2.5600000000000005</v>
      </c>
      <c r="O94" s="29">
        <v>1.6</v>
      </c>
      <c r="P94" s="30">
        <v>1.6</v>
      </c>
      <c r="Q94" s="31">
        <v>4</v>
      </c>
    </row>
    <row r="95" spans="9:17" ht="12.75">
      <c r="I95" s="14"/>
      <c r="J95" s="9"/>
      <c r="K95" s="10"/>
      <c r="L95" s="11"/>
      <c r="N95" s="28">
        <f t="shared" si="1"/>
        <v>2.8800000000000003</v>
      </c>
      <c r="O95" s="29">
        <v>1.6</v>
      </c>
      <c r="P95" s="30">
        <v>1.8</v>
      </c>
      <c r="Q95" s="31">
        <v>4</v>
      </c>
    </row>
    <row r="96" spans="9:17" ht="12.75">
      <c r="I96" s="14"/>
      <c r="J96" s="9"/>
      <c r="K96" s="10"/>
      <c r="L96" s="11"/>
      <c r="N96" s="28">
        <f t="shared" si="1"/>
        <v>2.72</v>
      </c>
      <c r="O96" s="29">
        <v>1.7</v>
      </c>
      <c r="P96" s="30">
        <v>1.6</v>
      </c>
      <c r="Q96" s="31">
        <v>4</v>
      </c>
    </row>
    <row r="97" spans="9:17" ht="12.75">
      <c r="I97" s="14"/>
      <c r="J97" s="9"/>
      <c r="K97" s="10"/>
      <c r="L97" s="11"/>
      <c r="N97" s="28">
        <f t="shared" si="1"/>
        <v>3.06</v>
      </c>
      <c r="O97" s="29">
        <v>1.7</v>
      </c>
      <c r="P97" s="30">
        <v>1.8</v>
      </c>
      <c r="Q97" s="31">
        <v>4</v>
      </c>
    </row>
    <row r="98" spans="9:17" ht="12.75">
      <c r="I98" s="14"/>
      <c r="J98" s="9"/>
      <c r="K98" s="10"/>
      <c r="L98" s="11"/>
      <c r="N98" s="28">
        <f t="shared" si="1"/>
        <v>2.7</v>
      </c>
      <c r="O98" s="29">
        <v>1.8</v>
      </c>
      <c r="P98" s="30">
        <v>1.5</v>
      </c>
      <c r="Q98" s="31">
        <v>4</v>
      </c>
    </row>
    <row r="99" spans="9:17" ht="12.75">
      <c r="I99" s="14"/>
      <c r="J99" s="9"/>
      <c r="K99" s="10"/>
      <c r="L99" s="11"/>
      <c r="N99" s="28">
        <f t="shared" si="1"/>
        <v>2.8800000000000003</v>
      </c>
      <c r="O99" s="29">
        <v>1.8</v>
      </c>
      <c r="P99" s="30">
        <v>1.6</v>
      </c>
      <c r="Q99" s="31">
        <v>4</v>
      </c>
    </row>
    <row r="100" spans="9:17" ht="12.75">
      <c r="I100" s="14"/>
      <c r="J100" s="9"/>
      <c r="K100" s="10"/>
      <c r="L100" s="11"/>
      <c r="N100" s="28">
        <f t="shared" si="1"/>
        <v>3.24</v>
      </c>
      <c r="O100" s="29">
        <v>1.8</v>
      </c>
      <c r="P100" s="30">
        <v>1.8</v>
      </c>
      <c r="Q100" s="31">
        <v>4</v>
      </c>
    </row>
    <row r="101" spans="9:17" ht="12.75">
      <c r="I101" s="14"/>
      <c r="J101" s="9"/>
      <c r="K101" s="10"/>
      <c r="L101" s="11"/>
      <c r="N101" s="28">
        <f t="shared" si="1"/>
        <v>3.2</v>
      </c>
      <c r="O101" s="29">
        <v>2</v>
      </c>
      <c r="P101" s="30">
        <v>1.6</v>
      </c>
      <c r="Q101" s="31">
        <v>4</v>
      </c>
    </row>
    <row r="102" spans="9:17" ht="12.75">
      <c r="I102" s="14"/>
      <c r="J102" s="9"/>
      <c r="K102" s="10"/>
      <c r="L102" s="11"/>
      <c r="N102" s="28">
        <f t="shared" si="1"/>
        <v>3.6</v>
      </c>
      <c r="O102" s="29">
        <v>2</v>
      </c>
      <c r="P102" s="30">
        <v>1.8</v>
      </c>
      <c r="Q102" s="31">
        <v>4</v>
      </c>
    </row>
    <row r="103" spans="14:17" ht="12.75">
      <c r="N103" s="28">
        <f t="shared" si="1"/>
        <v>4</v>
      </c>
      <c r="O103" s="29">
        <v>2</v>
      </c>
      <c r="P103" s="30">
        <v>2</v>
      </c>
      <c r="Q103" s="31">
        <v>4</v>
      </c>
    </row>
  </sheetData>
  <sheetProtection/>
  <mergeCells count="6">
    <mergeCell ref="N4:P4"/>
    <mergeCell ref="A9:D9"/>
    <mergeCell ref="B10:D10"/>
    <mergeCell ref="A4:D4"/>
    <mergeCell ref="B5:D5"/>
    <mergeCell ref="I4:K4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selection activeCell="F1" sqref="F1:H58"/>
    </sheetView>
  </sheetViews>
  <sheetFormatPr defaultColWidth="9.00390625" defaultRowHeight="12.75"/>
  <cols>
    <col min="1" max="1" width="7.875" style="0" bestFit="1" customWidth="1"/>
    <col min="2" max="2" width="30.375" style="0" customWidth="1"/>
  </cols>
  <sheetData>
    <row r="1" spans="6:8" ht="12.75">
      <c r="F1" s="14" t="s">
        <v>133</v>
      </c>
      <c r="G1" s="14" t="s">
        <v>11</v>
      </c>
      <c r="H1" s="14" t="s">
        <v>132</v>
      </c>
    </row>
    <row r="2" spans="1:8" ht="12.75">
      <c r="A2" s="20" t="s">
        <v>84</v>
      </c>
      <c r="B2" s="20" t="s">
        <v>85</v>
      </c>
      <c r="F2" s="14">
        <f aca="true" t="shared" si="0" ref="F2:F33">(G2*H2)/10000</f>
        <v>1.26</v>
      </c>
      <c r="G2" s="14" t="str">
        <f aca="true" t="shared" si="1" ref="G2:G42">MID(A2,2,2)</f>
        <v>90</v>
      </c>
      <c r="H2" s="14" t="str">
        <f aca="true" t="shared" si="2" ref="H2:H33">RIGHT(A2,3)</f>
        <v>140</v>
      </c>
    </row>
    <row r="3" spans="1:8" ht="12.75">
      <c r="A3" s="20" t="s">
        <v>54</v>
      </c>
      <c r="B3" s="20" t="s">
        <v>55</v>
      </c>
      <c r="F3" s="14">
        <f t="shared" si="0"/>
        <v>1.17</v>
      </c>
      <c r="G3" s="14" t="str">
        <f t="shared" si="1"/>
        <v>90</v>
      </c>
      <c r="H3" s="14" t="str">
        <f t="shared" si="2"/>
        <v>130</v>
      </c>
    </row>
    <row r="4" spans="1:8" ht="12.75">
      <c r="A4" s="20" t="s">
        <v>22</v>
      </c>
      <c r="B4" s="20" t="s">
        <v>23</v>
      </c>
      <c r="F4" s="14">
        <f t="shared" si="0"/>
        <v>1.08</v>
      </c>
      <c r="G4" s="14" t="str">
        <f t="shared" si="1"/>
        <v>90</v>
      </c>
      <c r="H4" s="14" t="str">
        <f t="shared" si="2"/>
        <v>120</v>
      </c>
    </row>
    <row r="5" spans="1:8" ht="12.75">
      <c r="A5" s="20" t="s">
        <v>86</v>
      </c>
      <c r="B5" s="20" t="s">
        <v>87</v>
      </c>
      <c r="F5" s="14">
        <f t="shared" si="0"/>
        <v>1.19</v>
      </c>
      <c r="G5" s="14" t="str">
        <f t="shared" si="1"/>
        <v>85</v>
      </c>
      <c r="H5" s="14" t="str">
        <f t="shared" si="2"/>
        <v>140</v>
      </c>
    </row>
    <row r="6" spans="1:8" ht="12.75">
      <c r="A6" s="20" t="s">
        <v>88</v>
      </c>
      <c r="B6" s="20" t="s">
        <v>89</v>
      </c>
      <c r="F6" s="14">
        <f t="shared" si="0"/>
        <v>1.12</v>
      </c>
      <c r="G6" s="14" t="str">
        <f t="shared" si="1"/>
        <v>80</v>
      </c>
      <c r="H6" s="14" t="str">
        <f t="shared" si="2"/>
        <v>140</v>
      </c>
    </row>
    <row r="7" spans="1:8" ht="12.75">
      <c r="A7" s="20" t="s">
        <v>56</v>
      </c>
      <c r="B7" s="20" t="s">
        <v>57</v>
      </c>
      <c r="F7" s="14">
        <f t="shared" si="0"/>
        <v>1.04</v>
      </c>
      <c r="G7" s="14" t="str">
        <f t="shared" si="1"/>
        <v>80</v>
      </c>
      <c r="H7" s="14" t="str">
        <f t="shared" si="2"/>
        <v>130</v>
      </c>
    </row>
    <row r="8" spans="1:8" ht="12.75">
      <c r="A8" s="20" t="s">
        <v>24</v>
      </c>
      <c r="B8" s="20" t="s">
        <v>25</v>
      </c>
      <c r="F8" s="14">
        <f t="shared" si="0"/>
        <v>0.96</v>
      </c>
      <c r="G8" s="14" t="str">
        <f t="shared" si="1"/>
        <v>80</v>
      </c>
      <c r="H8" s="14" t="str">
        <f t="shared" si="2"/>
        <v>120</v>
      </c>
    </row>
    <row r="9" spans="1:8" ht="12.75">
      <c r="A9" s="20" t="s">
        <v>90</v>
      </c>
      <c r="B9" s="20" t="s">
        <v>91</v>
      </c>
      <c r="F9" s="14">
        <f t="shared" si="0"/>
        <v>1.05</v>
      </c>
      <c r="G9" s="14" t="str">
        <f t="shared" si="1"/>
        <v>75</v>
      </c>
      <c r="H9" s="14" t="str">
        <f t="shared" si="2"/>
        <v>140</v>
      </c>
    </row>
    <row r="10" spans="1:8" ht="12.75">
      <c r="A10" s="20" t="s">
        <v>58</v>
      </c>
      <c r="B10" s="20" t="s">
        <v>59</v>
      </c>
      <c r="F10" s="14">
        <f t="shared" si="0"/>
        <v>0.975</v>
      </c>
      <c r="G10" s="14" t="str">
        <f t="shared" si="1"/>
        <v>75</v>
      </c>
      <c r="H10" s="14" t="str">
        <f t="shared" si="2"/>
        <v>130</v>
      </c>
    </row>
    <row r="11" spans="1:8" ht="12.75">
      <c r="A11" s="20" t="s">
        <v>26</v>
      </c>
      <c r="B11" s="20" t="s">
        <v>27</v>
      </c>
      <c r="F11" s="14">
        <f t="shared" si="0"/>
        <v>0.9</v>
      </c>
      <c r="G11" s="14" t="str">
        <f t="shared" si="1"/>
        <v>75</v>
      </c>
      <c r="H11" s="14" t="str">
        <f t="shared" si="2"/>
        <v>120</v>
      </c>
    </row>
    <row r="12" spans="1:8" ht="12.75">
      <c r="A12" s="20" t="s">
        <v>128</v>
      </c>
      <c r="B12" s="20" t="s">
        <v>129</v>
      </c>
      <c r="F12" s="14">
        <f t="shared" si="0"/>
        <v>1.12</v>
      </c>
      <c r="G12" s="14" t="str">
        <f t="shared" si="1"/>
        <v>70</v>
      </c>
      <c r="H12" s="14" t="str">
        <f t="shared" si="2"/>
        <v>160</v>
      </c>
    </row>
    <row r="13" spans="1:8" ht="12.75">
      <c r="A13" s="20" t="s">
        <v>112</v>
      </c>
      <c r="B13" s="20" t="s">
        <v>113</v>
      </c>
      <c r="F13" s="14">
        <f t="shared" si="0"/>
        <v>1.05</v>
      </c>
      <c r="G13" s="14" t="str">
        <f t="shared" si="1"/>
        <v>70</v>
      </c>
      <c r="H13" s="14" t="str">
        <f t="shared" si="2"/>
        <v>150</v>
      </c>
    </row>
    <row r="14" spans="1:8" ht="12.75">
      <c r="A14" s="20" t="s">
        <v>92</v>
      </c>
      <c r="B14" s="20" t="s">
        <v>93</v>
      </c>
      <c r="F14" s="14">
        <f t="shared" si="0"/>
        <v>0.98</v>
      </c>
      <c r="G14" s="14" t="str">
        <f t="shared" si="1"/>
        <v>70</v>
      </c>
      <c r="H14" s="14" t="str">
        <f t="shared" si="2"/>
        <v>140</v>
      </c>
    </row>
    <row r="15" spans="1:8" ht="12.75">
      <c r="A15" s="20" t="s">
        <v>60</v>
      </c>
      <c r="B15" s="20" t="s">
        <v>61</v>
      </c>
      <c r="F15" s="14">
        <f t="shared" si="0"/>
        <v>0.91</v>
      </c>
      <c r="G15" s="14" t="str">
        <f t="shared" si="1"/>
        <v>70</v>
      </c>
      <c r="H15" s="14" t="str">
        <f t="shared" si="2"/>
        <v>130</v>
      </c>
    </row>
    <row r="16" spans="1:8" ht="12.75">
      <c r="A16" s="20" t="s">
        <v>28</v>
      </c>
      <c r="B16" s="20" t="s">
        <v>29</v>
      </c>
      <c r="F16" s="14">
        <f t="shared" si="0"/>
        <v>0.84</v>
      </c>
      <c r="G16" s="14" t="str">
        <f t="shared" si="1"/>
        <v>70</v>
      </c>
      <c r="H16" s="14" t="str">
        <f t="shared" si="2"/>
        <v>120</v>
      </c>
    </row>
    <row r="17" spans="1:8" ht="12.75">
      <c r="A17" s="20" t="s">
        <v>114</v>
      </c>
      <c r="B17" s="20" t="s">
        <v>115</v>
      </c>
      <c r="F17" s="14">
        <f t="shared" si="0"/>
        <v>0.975</v>
      </c>
      <c r="G17" s="14" t="str">
        <f t="shared" si="1"/>
        <v>65</v>
      </c>
      <c r="H17" s="14" t="str">
        <f t="shared" si="2"/>
        <v>150</v>
      </c>
    </row>
    <row r="18" spans="1:8" ht="12.75">
      <c r="A18" s="20" t="s">
        <v>94</v>
      </c>
      <c r="B18" s="20" t="s">
        <v>95</v>
      </c>
      <c r="F18" s="14">
        <f t="shared" si="0"/>
        <v>0.91</v>
      </c>
      <c r="G18" s="14" t="str">
        <f t="shared" si="1"/>
        <v>65</v>
      </c>
      <c r="H18" s="14" t="str">
        <f t="shared" si="2"/>
        <v>140</v>
      </c>
    </row>
    <row r="19" spans="1:8" ht="12.75">
      <c r="A19" s="20" t="s">
        <v>62</v>
      </c>
      <c r="B19" s="20" t="s">
        <v>63</v>
      </c>
      <c r="F19" s="14">
        <f t="shared" si="0"/>
        <v>0.845</v>
      </c>
      <c r="G19" s="14" t="str">
        <f t="shared" si="1"/>
        <v>65</v>
      </c>
      <c r="H19" s="14" t="str">
        <f t="shared" si="2"/>
        <v>130</v>
      </c>
    </row>
    <row r="20" spans="1:8" ht="12.75">
      <c r="A20" s="20" t="s">
        <v>30</v>
      </c>
      <c r="B20" s="20" t="s">
        <v>31</v>
      </c>
      <c r="F20" s="14">
        <f t="shared" si="0"/>
        <v>0.78</v>
      </c>
      <c r="G20" s="14" t="str">
        <f t="shared" si="1"/>
        <v>65</v>
      </c>
      <c r="H20" s="14" t="str">
        <f t="shared" si="2"/>
        <v>120</v>
      </c>
    </row>
    <row r="21" spans="1:8" ht="12.75">
      <c r="A21" s="20" t="s">
        <v>116</v>
      </c>
      <c r="B21" s="20" t="s">
        <v>117</v>
      </c>
      <c r="F21" s="14">
        <f t="shared" si="0"/>
        <v>0.9</v>
      </c>
      <c r="G21" s="14" t="str">
        <f t="shared" si="1"/>
        <v>60</v>
      </c>
      <c r="H21" s="14" t="str">
        <f t="shared" si="2"/>
        <v>150</v>
      </c>
    </row>
    <row r="22" spans="1:8" ht="12.75">
      <c r="A22" s="20" t="s">
        <v>96</v>
      </c>
      <c r="B22" s="20" t="s">
        <v>97</v>
      </c>
      <c r="F22" s="14">
        <f t="shared" si="0"/>
        <v>0.84</v>
      </c>
      <c r="G22" s="14" t="str">
        <f t="shared" si="1"/>
        <v>60</v>
      </c>
      <c r="H22" s="14" t="str">
        <f t="shared" si="2"/>
        <v>140</v>
      </c>
    </row>
    <row r="23" spans="1:8" ht="12.75">
      <c r="A23" s="20" t="s">
        <v>64</v>
      </c>
      <c r="B23" s="20" t="s">
        <v>65</v>
      </c>
      <c r="F23" s="14">
        <f t="shared" si="0"/>
        <v>0.78</v>
      </c>
      <c r="G23" s="14" t="str">
        <f t="shared" si="1"/>
        <v>60</v>
      </c>
      <c r="H23" s="14" t="str">
        <f t="shared" si="2"/>
        <v>130</v>
      </c>
    </row>
    <row r="24" spans="1:8" ht="12.75">
      <c r="A24" s="20" t="s">
        <v>32</v>
      </c>
      <c r="B24" s="20" t="s">
        <v>33</v>
      </c>
      <c r="F24" s="14">
        <f t="shared" si="0"/>
        <v>0.72</v>
      </c>
      <c r="G24" s="14" t="str">
        <f t="shared" si="1"/>
        <v>60</v>
      </c>
      <c r="H24" s="14" t="str">
        <f t="shared" si="2"/>
        <v>120</v>
      </c>
    </row>
    <row r="25" spans="1:8" ht="12.75">
      <c r="A25" s="20" t="s">
        <v>118</v>
      </c>
      <c r="B25" s="20" t="s">
        <v>119</v>
      </c>
      <c r="F25" s="14">
        <f t="shared" si="0"/>
        <v>0.825</v>
      </c>
      <c r="G25" s="14" t="str">
        <f t="shared" si="1"/>
        <v>55</v>
      </c>
      <c r="H25" s="14" t="str">
        <f t="shared" si="2"/>
        <v>150</v>
      </c>
    </row>
    <row r="26" spans="1:8" ht="12.75">
      <c r="A26" s="20" t="s">
        <v>98</v>
      </c>
      <c r="B26" s="20" t="s">
        <v>99</v>
      </c>
      <c r="F26" s="14">
        <f t="shared" si="0"/>
        <v>0.77</v>
      </c>
      <c r="G26" s="14" t="str">
        <f t="shared" si="1"/>
        <v>55</v>
      </c>
      <c r="H26" s="14" t="str">
        <f t="shared" si="2"/>
        <v>140</v>
      </c>
    </row>
    <row r="27" spans="1:8" ht="12.75">
      <c r="A27" s="20" t="s">
        <v>66</v>
      </c>
      <c r="B27" s="20" t="s">
        <v>67</v>
      </c>
      <c r="F27" s="14">
        <f t="shared" si="0"/>
        <v>0.715</v>
      </c>
      <c r="G27" s="14" t="str">
        <f t="shared" si="1"/>
        <v>55</v>
      </c>
      <c r="H27" s="14" t="str">
        <f t="shared" si="2"/>
        <v>130</v>
      </c>
    </row>
    <row r="28" spans="1:8" ht="12.75">
      <c r="A28" s="20" t="s">
        <v>34</v>
      </c>
      <c r="B28" s="20" t="s">
        <v>35</v>
      </c>
      <c r="F28" s="14">
        <f t="shared" si="0"/>
        <v>0.66</v>
      </c>
      <c r="G28" s="14" t="str">
        <f t="shared" si="1"/>
        <v>55</v>
      </c>
      <c r="H28" s="14" t="str">
        <f t="shared" si="2"/>
        <v>120</v>
      </c>
    </row>
    <row r="29" spans="1:8" ht="12.75">
      <c r="A29" s="20" t="s">
        <v>130</v>
      </c>
      <c r="B29" s="20" t="s">
        <v>131</v>
      </c>
      <c r="F29" s="14">
        <f t="shared" si="0"/>
        <v>0.8</v>
      </c>
      <c r="G29" s="14" t="str">
        <f t="shared" si="1"/>
        <v>50</v>
      </c>
      <c r="H29" s="14" t="str">
        <f t="shared" si="2"/>
        <v>160</v>
      </c>
    </row>
    <row r="30" spans="1:8" ht="12.75">
      <c r="A30" s="20" t="s">
        <v>120</v>
      </c>
      <c r="B30" s="20" t="s">
        <v>121</v>
      </c>
      <c r="F30" s="14">
        <f t="shared" si="0"/>
        <v>0.75</v>
      </c>
      <c r="G30" s="14" t="str">
        <f t="shared" si="1"/>
        <v>50</v>
      </c>
      <c r="H30" s="14" t="str">
        <f t="shared" si="2"/>
        <v>150</v>
      </c>
    </row>
    <row r="31" spans="1:8" ht="12.75">
      <c r="A31" s="20" t="s">
        <v>100</v>
      </c>
      <c r="B31" s="20" t="s">
        <v>101</v>
      </c>
      <c r="F31" s="14">
        <f t="shared" si="0"/>
        <v>0.7</v>
      </c>
      <c r="G31" s="14" t="str">
        <f t="shared" si="1"/>
        <v>50</v>
      </c>
      <c r="H31" s="14" t="str">
        <f t="shared" si="2"/>
        <v>140</v>
      </c>
    </row>
    <row r="32" spans="1:8" ht="12.75">
      <c r="A32" s="20" t="s">
        <v>68</v>
      </c>
      <c r="B32" s="20" t="s">
        <v>69</v>
      </c>
      <c r="F32" s="14">
        <f t="shared" si="0"/>
        <v>0.65</v>
      </c>
      <c r="G32" s="14" t="str">
        <f t="shared" si="1"/>
        <v>50</v>
      </c>
      <c r="H32" s="14" t="str">
        <f t="shared" si="2"/>
        <v>130</v>
      </c>
    </row>
    <row r="33" spans="1:8" ht="12.75">
      <c r="A33" s="20" t="s">
        <v>36</v>
      </c>
      <c r="B33" s="20" t="s">
        <v>37</v>
      </c>
      <c r="F33" s="14">
        <f t="shared" si="0"/>
        <v>0.6</v>
      </c>
      <c r="G33" s="14" t="str">
        <f t="shared" si="1"/>
        <v>50</v>
      </c>
      <c r="H33" s="14" t="str">
        <f t="shared" si="2"/>
        <v>120</v>
      </c>
    </row>
    <row r="34" spans="1:8" ht="12.75">
      <c r="A34" s="20" t="s">
        <v>122</v>
      </c>
      <c r="B34" s="20" t="s">
        <v>123</v>
      </c>
      <c r="F34" s="14">
        <f aca="true" t="shared" si="3" ref="F34:F58">(G34*H34)/10000</f>
        <v>0.675</v>
      </c>
      <c r="G34" s="14" t="str">
        <f t="shared" si="1"/>
        <v>45</v>
      </c>
      <c r="H34" s="14" t="str">
        <f aca="true" t="shared" si="4" ref="H34:H58">RIGHT(A34,3)</f>
        <v>150</v>
      </c>
    </row>
    <row r="35" spans="1:8" ht="12.75">
      <c r="A35" s="20" t="s">
        <v>102</v>
      </c>
      <c r="B35" s="20" t="s">
        <v>103</v>
      </c>
      <c r="F35" s="14">
        <f t="shared" si="3"/>
        <v>0.63</v>
      </c>
      <c r="G35" s="14" t="str">
        <f t="shared" si="1"/>
        <v>45</v>
      </c>
      <c r="H35" s="14" t="str">
        <f t="shared" si="4"/>
        <v>140</v>
      </c>
    </row>
    <row r="36" spans="1:8" ht="12.75">
      <c r="A36" s="20" t="s">
        <v>70</v>
      </c>
      <c r="B36" s="20" t="s">
        <v>71</v>
      </c>
      <c r="F36" s="14">
        <f t="shared" si="3"/>
        <v>0.585</v>
      </c>
      <c r="G36" s="14" t="str">
        <f t="shared" si="1"/>
        <v>45</v>
      </c>
      <c r="H36" s="14" t="str">
        <f t="shared" si="4"/>
        <v>130</v>
      </c>
    </row>
    <row r="37" spans="1:8" ht="12.75">
      <c r="A37" s="20" t="s">
        <v>38</v>
      </c>
      <c r="B37" s="20" t="s">
        <v>39</v>
      </c>
      <c r="F37" s="14">
        <f t="shared" si="3"/>
        <v>0.54</v>
      </c>
      <c r="G37" s="14" t="str">
        <f t="shared" si="1"/>
        <v>45</v>
      </c>
      <c r="H37" s="14" t="str">
        <f t="shared" si="4"/>
        <v>120</v>
      </c>
    </row>
    <row r="38" spans="1:8" ht="12.75">
      <c r="A38" s="20" t="s">
        <v>124</v>
      </c>
      <c r="B38" s="20" t="s">
        <v>125</v>
      </c>
      <c r="F38" s="14">
        <f t="shared" si="3"/>
        <v>0.6</v>
      </c>
      <c r="G38" s="14" t="str">
        <f t="shared" si="1"/>
        <v>40</v>
      </c>
      <c r="H38" s="14" t="str">
        <f t="shared" si="4"/>
        <v>150</v>
      </c>
    </row>
    <row r="39" spans="1:8" ht="12.75">
      <c r="A39" s="20" t="s">
        <v>104</v>
      </c>
      <c r="B39" s="20" t="s">
        <v>105</v>
      </c>
      <c r="F39" s="14">
        <f t="shared" si="3"/>
        <v>0.56</v>
      </c>
      <c r="G39" s="14" t="str">
        <f t="shared" si="1"/>
        <v>40</v>
      </c>
      <c r="H39" s="14" t="str">
        <f t="shared" si="4"/>
        <v>140</v>
      </c>
    </row>
    <row r="40" spans="1:8" ht="12.75">
      <c r="A40" s="20" t="s">
        <v>72</v>
      </c>
      <c r="B40" s="20" t="s">
        <v>73</v>
      </c>
      <c r="F40" s="14">
        <f t="shared" si="3"/>
        <v>0.52</v>
      </c>
      <c r="G40" s="14" t="str">
        <f t="shared" si="1"/>
        <v>40</v>
      </c>
      <c r="H40" s="14" t="str">
        <f t="shared" si="4"/>
        <v>130</v>
      </c>
    </row>
    <row r="41" spans="1:8" ht="12.75">
      <c r="A41" s="20" t="s">
        <v>40</v>
      </c>
      <c r="B41" s="20" t="s">
        <v>41</v>
      </c>
      <c r="F41" s="14">
        <f t="shared" si="3"/>
        <v>0.48</v>
      </c>
      <c r="G41" s="14" t="str">
        <f t="shared" si="1"/>
        <v>40</v>
      </c>
      <c r="H41" s="14" t="str">
        <f t="shared" si="4"/>
        <v>120</v>
      </c>
    </row>
    <row r="42" spans="1:8" ht="12.75">
      <c r="A42" s="20" t="s">
        <v>106</v>
      </c>
      <c r="B42" s="20" t="s">
        <v>107</v>
      </c>
      <c r="F42" s="14">
        <f t="shared" si="3"/>
        <v>0.518</v>
      </c>
      <c r="G42" s="14" t="str">
        <f t="shared" si="1"/>
        <v>37</v>
      </c>
      <c r="H42" s="14" t="str">
        <f t="shared" si="4"/>
        <v>140</v>
      </c>
    </row>
    <row r="43" spans="1:8" ht="12.75">
      <c r="A43" s="20" t="s">
        <v>108</v>
      </c>
      <c r="B43" s="20" t="s">
        <v>109</v>
      </c>
      <c r="F43" s="14">
        <f t="shared" si="3"/>
        <v>2.25</v>
      </c>
      <c r="G43" s="14" t="str">
        <f aca="true" t="shared" si="5" ref="G43:G58">MID(A43,2,3)</f>
        <v>150</v>
      </c>
      <c r="H43" s="14" t="str">
        <f t="shared" si="4"/>
        <v>150</v>
      </c>
    </row>
    <row r="44" spans="1:8" ht="12.75">
      <c r="A44" s="20" t="s">
        <v>74</v>
      </c>
      <c r="B44" s="20" t="s">
        <v>75</v>
      </c>
      <c r="F44" s="14">
        <f t="shared" si="3"/>
        <v>1.96</v>
      </c>
      <c r="G44" s="14" t="str">
        <f t="shared" si="5"/>
        <v>140</v>
      </c>
      <c r="H44" s="14" t="str">
        <f t="shared" si="4"/>
        <v>140</v>
      </c>
    </row>
    <row r="45" spans="1:8" ht="12.75">
      <c r="A45" s="20" t="s">
        <v>76</v>
      </c>
      <c r="B45" s="20" t="s">
        <v>77</v>
      </c>
      <c r="F45" s="14">
        <f t="shared" si="3"/>
        <v>1.82</v>
      </c>
      <c r="G45" s="14" t="str">
        <f t="shared" si="5"/>
        <v>130</v>
      </c>
      <c r="H45" s="14" t="str">
        <f t="shared" si="4"/>
        <v>140</v>
      </c>
    </row>
    <row r="46" spans="1:8" ht="12.75">
      <c r="A46" s="20" t="s">
        <v>42</v>
      </c>
      <c r="B46" s="20" t="s">
        <v>43</v>
      </c>
      <c r="F46" s="14">
        <f t="shared" si="3"/>
        <v>1.69</v>
      </c>
      <c r="G46" s="14" t="str">
        <f t="shared" si="5"/>
        <v>130</v>
      </c>
      <c r="H46" s="14" t="str">
        <f t="shared" si="4"/>
        <v>130</v>
      </c>
    </row>
    <row r="47" spans="1:8" ht="12.75">
      <c r="A47" s="20" t="s">
        <v>78</v>
      </c>
      <c r="B47" s="20" t="s">
        <v>79</v>
      </c>
      <c r="F47" s="14">
        <f t="shared" si="3"/>
        <v>1.68</v>
      </c>
      <c r="G47" s="14" t="str">
        <f t="shared" si="5"/>
        <v>120</v>
      </c>
      <c r="H47" s="14" t="str">
        <f t="shared" si="4"/>
        <v>140</v>
      </c>
    </row>
    <row r="48" spans="1:8" ht="12.75">
      <c r="A48" s="20" t="s">
        <v>44</v>
      </c>
      <c r="B48" s="20" t="s">
        <v>45</v>
      </c>
      <c r="F48" s="14">
        <f t="shared" si="3"/>
        <v>1.56</v>
      </c>
      <c r="G48" s="14" t="str">
        <f t="shared" si="5"/>
        <v>120</v>
      </c>
      <c r="H48" s="14" t="str">
        <f t="shared" si="4"/>
        <v>130</v>
      </c>
    </row>
    <row r="49" spans="1:8" ht="12.75">
      <c r="A49" s="20" t="s">
        <v>46</v>
      </c>
      <c r="B49" s="20" t="s">
        <v>47</v>
      </c>
      <c r="F49" s="14">
        <f t="shared" si="3"/>
        <v>1.495</v>
      </c>
      <c r="G49" s="14" t="str">
        <f t="shared" si="5"/>
        <v>115</v>
      </c>
      <c r="H49" s="14" t="str">
        <f t="shared" si="4"/>
        <v>130</v>
      </c>
    </row>
    <row r="50" spans="1:8" ht="12.75">
      <c r="A50" s="20" t="s">
        <v>80</v>
      </c>
      <c r="B50" s="20" t="s">
        <v>81</v>
      </c>
      <c r="F50" s="14">
        <f t="shared" si="3"/>
        <v>1.54</v>
      </c>
      <c r="G50" s="14" t="str">
        <f t="shared" si="5"/>
        <v>110</v>
      </c>
      <c r="H50" s="14" t="str">
        <f t="shared" si="4"/>
        <v>140</v>
      </c>
    </row>
    <row r="51" spans="1:8" ht="12.75">
      <c r="A51" s="20" t="s">
        <v>48</v>
      </c>
      <c r="B51" s="20" t="s">
        <v>49</v>
      </c>
      <c r="F51" s="14">
        <f t="shared" si="3"/>
        <v>1.43</v>
      </c>
      <c r="G51" s="14" t="str">
        <f t="shared" si="5"/>
        <v>110</v>
      </c>
      <c r="H51" s="14" t="str">
        <f t="shared" si="4"/>
        <v>130</v>
      </c>
    </row>
    <row r="52" spans="1:8" ht="12.75">
      <c r="A52" s="20" t="s">
        <v>50</v>
      </c>
      <c r="B52" s="20" t="s">
        <v>51</v>
      </c>
      <c r="F52" s="14">
        <f t="shared" si="3"/>
        <v>1.365</v>
      </c>
      <c r="G52" s="14" t="str">
        <f t="shared" si="5"/>
        <v>105</v>
      </c>
      <c r="H52" s="14" t="str">
        <f t="shared" si="4"/>
        <v>130</v>
      </c>
    </row>
    <row r="53" spans="1:8" ht="12.75">
      <c r="A53" s="20" t="s">
        <v>20</v>
      </c>
      <c r="B53" s="20" t="s">
        <v>21</v>
      </c>
      <c r="F53" s="14">
        <f t="shared" si="3"/>
        <v>1.26</v>
      </c>
      <c r="G53" s="14" t="str">
        <f t="shared" si="5"/>
        <v>105</v>
      </c>
      <c r="H53" s="14" t="str">
        <f t="shared" si="4"/>
        <v>120</v>
      </c>
    </row>
    <row r="54" spans="1:8" ht="12.75">
      <c r="A54" s="20" t="s">
        <v>126</v>
      </c>
      <c r="B54" s="20" t="s">
        <v>127</v>
      </c>
      <c r="F54" s="14">
        <f t="shared" si="3"/>
        <v>1.6</v>
      </c>
      <c r="G54" s="14" t="str">
        <f t="shared" si="5"/>
        <v>100</v>
      </c>
      <c r="H54" s="14" t="str">
        <f t="shared" si="4"/>
        <v>160</v>
      </c>
    </row>
    <row r="55" spans="1:8" ht="12.75">
      <c r="A55" s="20" t="s">
        <v>110</v>
      </c>
      <c r="B55" s="20" t="s">
        <v>111</v>
      </c>
      <c r="F55" s="14">
        <f t="shared" si="3"/>
        <v>1.5</v>
      </c>
      <c r="G55" s="14" t="str">
        <f t="shared" si="5"/>
        <v>100</v>
      </c>
      <c r="H55" s="14" t="str">
        <f t="shared" si="4"/>
        <v>150</v>
      </c>
    </row>
    <row r="56" spans="1:8" ht="12.75">
      <c r="A56" s="20" t="s">
        <v>82</v>
      </c>
      <c r="B56" s="20" t="s">
        <v>83</v>
      </c>
      <c r="F56" s="14">
        <f t="shared" si="3"/>
        <v>1.4</v>
      </c>
      <c r="G56" s="14" t="str">
        <f t="shared" si="5"/>
        <v>100</v>
      </c>
      <c r="H56" s="14" t="str">
        <f t="shared" si="4"/>
        <v>140</v>
      </c>
    </row>
    <row r="57" spans="1:8" ht="12.75">
      <c r="A57" s="20" t="s">
        <v>52</v>
      </c>
      <c r="B57" s="20" t="s">
        <v>53</v>
      </c>
      <c r="F57" s="14">
        <f t="shared" si="3"/>
        <v>1.3</v>
      </c>
      <c r="G57" s="14" t="str">
        <f t="shared" si="5"/>
        <v>100</v>
      </c>
      <c r="H57" s="14" t="str">
        <f t="shared" si="4"/>
        <v>130</v>
      </c>
    </row>
    <row r="58" spans="1:8" ht="12.75">
      <c r="A58" s="20" t="s">
        <v>18</v>
      </c>
      <c r="B58" s="20" t="s">
        <v>19</v>
      </c>
      <c r="F58" s="14">
        <f t="shared" si="3"/>
        <v>1.2</v>
      </c>
      <c r="G58" s="14" t="str">
        <f t="shared" si="5"/>
        <v>100</v>
      </c>
      <c r="H58" s="14" t="str">
        <f t="shared" si="4"/>
        <v>120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Joker</dc:creator>
  <cp:keywords/>
  <dc:description/>
  <cp:lastModifiedBy>Chizhikov_E</cp:lastModifiedBy>
  <cp:lastPrinted>2007-12-13T09:11:32Z</cp:lastPrinted>
  <dcterms:created xsi:type="dcterms:W3CDTF">2007-12-13T09:02:01Z</dcterms:created>
  <dcterms:modified xsi:type="dcterms:W3CDTF">2011-09-30T10:26:42Z</dcterms:modified>
  <cp:category/>
  <cp:version/>
  <cp:contentType/>
  <cp:contentStatus/>
</cp:coreProperties>
</file>